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2020\Contracts\"/>
    </mc:Choice>
  </mc:AlternateContent>
  <xr:revisionPtr revIDLastSave="0" documentId="8_{9862EDD0-1C54-44F0-9C28-82855375F637}" xr6:coauthVersionLast="41" xr6:coauthVersionMax="41" xr10:uidLastSave="{00000000-0000-0000-0000-000000000000}"/>
  <bookViews>
    <workbookView xWindow="28680" yWindow="-120" windowWidth="29040" windowHeight="16440" tabRatio="720" activeTab="2" xr2:uid="{00000000-000D-0000-FFFF-FFFF00000000}"/>
  </bookViews>
  <sheets>
    <sheet name="1. FTE &amp; Salary Allocation" sheetId="1" r:id="rId1"/>
    <sheet name="2. Benefit Allocation" sheetId="3" r:id="rId2"/>
    <sheet name="3. Total Expense Summary" sheetId="4" r:id="rId3"/>
    <sheet name="4. Other Services Explanation" sheetId="7" r:id="rId4"/>
    <sheet name="5.  Revenue Sources (Optional)" sheetId="5" r:id="rId5"/>
    <sheet name="Utility Worksheet" sheetId="8" state="hidden" r:id="rId6"/>
    <sheet name="Revision History" sheetId="9" state="hidden" r:id="rId7"/>
    <sheet name="Lists" sheetId="10" state="hidden" r:id="rId8"/>
  </sheets>
  <externalReferences>
    <externalReference r:id="rId9"/>
  </externalReferences>
  <definedNames>
    <definedName name="CMS_Author">'Utility Worksheet'!$B$8</definedName>
    <definedName name="CMS_ContractID">'Utility Worksheet'!$B$6</definedName>
    <definedName name="CMS_ContractWorkbookID">'Utility Worksheet'!$B$5</definedName>
    <definedName name="CMS_CreationDate">'Utility Worksheet'!$B$7</definedName>
    <definedName name="CMS_ProviderID" localSheetId="6">'[1]Utility Worksheet'!#REF!</definedName>
    <definedName name="CMS_ProviderID">'Utility Worksheet'!#REF!</definedName>
    <definedName name="CMS_TemplateVersion">'Utility Worksheet'!$B$4</definedName>
    <definedName name="CMS_UploadDate">'Utility Worksheet'!$B$9</definedName>
    <definedName name="CMS_WorkbookType">'Utility Worksheet'!$B$3</definedName>
    <definedName name="CMS_WorkbookTypeDesc">'Utility Worksheet'!$C$3</definedName>
    <definedName name="List_DegreeLevel">Lists!$A$2:$A$9</definedName>
    <definedName name="_xlnm.Print_Area" localSheetId="0">'1. FTE &amp; Salary Allocation'!$A$1:$J$59</definedName>
    <definedName name="_xlnm.Print_Area" localSheetId="1">'2. Benefit Allocation'!$A$1:$K$61</definedName>
    <definedName name="_xlnm.Print_Area" localSheetId="2">'3. Total Expense Summary'!$B$1:$C$46</definedName>
    <definedName name="_xlnm.Print_Area" localSheetId="3">'4. Other Services Explanation'!$A$1:$C$31</definedName>
    <definedName name="_xlnm.Print_Area" localSheetId="4">'5.  Revenue Sources (Optional)'!$A$1:$B$24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B12" i="3" l="1"/>
  <c r="C12" i="3"/>
  <c r="D12" i="3" s="1"/>
  <c r="J12" i="3" s="1"/>
  <c r="B13" i="3"/>
  <c r="C13" i="3"/>
  <c r="D13" i="3" s="1"/>
  <c r="J13" i="3" s="1"/>
  <c r="B14" i="3"/>
  <c r="C14" i="3"/>
  <c r="D14" i="3" s="1"/>
  <c r="J14" i="3" s="1"/>
  <c r="B15" i="3"/>
  <c r="C15" i="3"/>
  <c r="D15" i="3" s="1"/>
  <c r="J15" i="3" s="1"/>
  <c r="B16" i="3"/>
  <c r="C16" i="3"/>
  <c r="D16" i="3" s="1"/>
  <c r="J16" i="3" s="1"/>
  <c r="B17" i="3"/>
  <c r="C17" i="3"/>
  <c r="D17" i="3" s="1"/>
  <c r="J17" i="3" s="1"/>
  <c r="B18" i="3"/>
  <c r="C18" i="3"/>
  <c r="D18" i="3" s="1"/>
  <c r="J18" i="3" s="1"/>
  <c r="B19" i="3"/>
  <c r="C19" i="3"/>
  <c r="D19" i="3" s="1"/>
  <c r="J19" i="3" s="1"/>
  <c r="B20" i="3"/>
  <c r="C20" i="3"/>
  <c r="D20" i="3" s="1"/>
  <c r="J20" i="3" s="1"/>
  <c r="B21" i="3"/>
  <c r="C21" i="3"/>
  <c r="D21" i="3" s="1"/>
  <c r="J21" i="3" s="1"/>
  <c r="B22" i="3"/>
  <c r="C22" i="3"/>
  <c r="D22" i="3" s="1"/>
  <c r="J22" i="3" s="1"/>
  <c r="B23" i="3"/>
  <c r="C23" i="3"/>
  <c r="D23" i="3" s="1"/>
  <c r="J23" i="3" s="1"/>
  <c r="B24" i="3"/>
  <c r="C24" i="3"/>
  <c r="D24" i="3" s="1"/>
  <c r="J24" i="3" s="1"/>
  <c r="B25" i="3"/>
  <c r="C25" i="3"/>
  <c r="D25" i="3" s="1"/>
  <c r="J25" i="3" s="1"/>
  <c r="B26" i="3"/>
  <c r="C26" i="3"/>
  <c r="D26" i="3"/>
  <c r="J26" i="3" s="1"/>
  <c r="B27" i="3"/>
  <c r="C27" i="3"/>
  <c r="D27" i="3" s="1"/>
  <c r="J27" i="3" s="1"/>
  <c r="B28" i="3"/>
  <c r="C28" i="3"/>
  <c r="D28" i="3" s="1"/>
  <c r="J28" i="3" s="1"/>
  <c r="B29" i="3"/>
  <c r="C29" i="3"/>
  <c r="D29" i="3" s="1"/>
  <c r="J29" i="3" s="1"/>
  <c r="B30" i="3"/>
  <c r="C30" i="3"/>
  <c r="D30" i="3" s="1"/>
  <c r="J30" i="3" s="1"/>
  <c r="B31" i="3"/>
  <c r="C31" i="3"/>
  <c r="D31" i="3" s="1"/>
  <c r="J31" i="3" s="1"/>
  <c r="B32" i="3"/>
  <c r="C32" i="3"/>
  <c r="D32" i="3" s="1"/>
  <c r="J32" i="3" s="1"/>
  <c r="B33" i="3"/>
  <c r="C33" i="3"/>
  <c r="D33" i="3" s="1"/>
  <c r="J33" i="3" s="1"/>
  <c r="B34" i="3"/>
  <c r="C34" i="3"/>
  <c r="D34" i="3" s="1"/>
  <c r="J34" i="3" s="1"/>
  <c r="B35" i="3"/>
  <c r="C35" i="3"/>
  <c r="D35" i="3" s="1"/>
  <c r="J35" i="3" s="1"/>
  <c r="B36" i="3"/>
  <c r="C36" i="3"/>
  <c r="D36" i="3" s="1"/>
  <c r="J36" i="3" s="1"/>
  <c r="B37" i="3"/>
  <c r="C37" i="3"/>
  <c r="D37" i="3" s="1"/>
  <c r="J37" i="3" s="1"/>
  <c r="B38" i="3"/>
  <c r="C38" i="3"/>
  <c r="D38" i="3" s="1"/>
  <c r="J38" i="3" s="1"/>
  <c r="B39" i="3"/>
  <c r="C39" i="3"/>
  <c r="D39" i="3" s="1"/>
  <c r="J39" i="3" s="1"/>
  <c r="B40" i="3"/>
  <c r="C40" i="3"/>
  <c r="D40" i="3" s="1"/>
  <c r="J40" i="3" s="1"/>
  <c r="B41" i="3"/>
  <c r="C41" i="3"/>
  <c r="D41" i="3" s="1"/>
  <c r="J41" i="3" s="1"/>
  <c r="B42" i="3"/>
  <c r="C42" i="3"/>
  <c r="D42" i="3" s="1"/>
  <c r="J42" i="3" s="1"/>
  <c r="B43" i="3"/>
  <c r="C43" i="3"/>
  <c r="D43" i="3" s="1"/>
  <c r="J43" i="3" s="1"/>
  <c r="B44" i="3"/>
  <c r="C44" i="3"/>
  <c r="D44" i="3" s="1"/>
  <c r="J44" i="3" s="1"/>
  <c r="B45" i="3"/>
  <c r="C45" i="3"/>
  <c r="D45" i="3" s="1"/>
  <c r="J45" i="3" s="1"/>
  <c r="B46" i="3"/>
  <c r="C46" i="3"/>
  <c r="D46" i="3" s="1"/>
  <c r="J46" i="3" s="1"/>
  <c r="B47" i="3"/>
  <c r="C47" i="3"/>
  <c r="D47" i="3" s="1"/>
  <c r="J47" i="3" s="1"/>
  <c r="B48" i="3"/>
  <c r="C48" i="3"/>
  <c r="D48" i="3" s="1"/>
  <c r="J48" i="3" s="1"/>
  <c r="B49" i="3"/>
  <c r="C49" i="3"/>
  <c r="D49" i="3" s="1"/>
  <c r="J49" i="3" s="1"/>
  <c r="B50" i="3"/>
  <c r="C50" i="3"/>
  <c r="D50" i="3" s="1"/>
  <c r="J50" i="3" s="1"/>
  <c r="B51" i="3"/>
  <c r="C51" i="3"/>
  <c r="D51" i="3" s="1"/>
  <c r="J51" i="3" s="1"/>
  <c r="B52" i="3"/>
  <c r="C52" i="3"/>
  <c r="D52" i="3" s="1"/>
  <c r="J52" i="3" s="1"/>
  <c r="B53" i="3"/>
  <c r="C53" i="3"/>
  <c r="D53" i="3" s="1"/>
  <c r="J53" i="3" s="1"/>
  <c r="B54" i="3"/>
  <c r="C54" i="3"/>
  <c r="D54" i="3"/>
  <c r="J54" i="3" s="1"/>
  <c r="B55" i="3"/>
  <c r="C55" i="3"/>
  <c r="D55" i="3" s="1"/>
  <c r="J55" i="3" s="1"/>
  <c r="B56" i="3"/>
  <c r="C56" i="3"/>
  <c r="D56" i="3" s="1"/>
  <c r="J56" i="3" s="1"/>
  <c r="B57" i="3"/>
  <c r="C57" i="3"/>
  <c r="D57" i="3" s="1"/>
  <c r="J57" i="3" s="1"/>
  <c r="B58" i="3"/>
  <c r="C58" i="3"/>
  <c r="D58" i="3"/>
  <c r="J58" i="3" s="1"/>
  <c r="B59" i="3"/>
  <c r="C59" i="3"/>
  <c r="D59" i="3" s="1"/>
  <c r="J59" i="3" s="1"/>
  <c r="B60" i="3"/>
  <c r="C60" i="3"/>
  <c r="D60" i="3" s="1"/>
  <c r="J60" i="3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42" i="1"/>
  <c r="G43" i="1"/>
  <c r="J43" i="1" s="1"/>
  <c r="G44" i="1"/>
  <c r="G45" i="1"/>
  <c r="J45" i="1" s="1"/>
  <c r="G46" i="1"/>
  <c r="G47" i="1"/>
  <c r="G48" i="1"/>
  <c r="G49" i="1"/>
  <c r="J49" i="1" s="1"/>
  <c r="G50" i="1"/>
  <c r="G51" i="1"/>
  <c r="J51" i="1" s="1"/>
  <c r="G52" i="1"/>
  <c r="J52" i="1" s="1"/>
  <c r="G53" i="1"/>
  <c r="J53" i="1" s="1"/>
  <c r="G54" i="1"/>
  <c r="G55" i="1"/>
  <c r="J55" i="1" s="1"/>
  <c r="G56" i="1"/>
  <c r="J56" i="1" s="1"/>
  <c r="G57" i="1"/>
  <c r="J57" i="1" s="1"/>
  <c r="G58" i="1"/>
  <c r="G9" i="1"/>
  <c r="J9" i="1" s="1"/>
  <c r="C34" i="4"/>
  <c r="B3" i="5"/>
  <c r="B3" i="7"/>
  <c r="C3" i="4"/>
  <c r="C3" i="3"/>
  <c r="J1" i="1"/>
  <c r="J58" i="1"/>
  <c r="J42" i="1"/>
  <c r="J44" i="1"/>
  <c r="J46" i="1"/>
  <c r="J47" i="1"/>
  <c r="J48" i="1"/>
  <c r="J50" i="1"/>
  <c r="J54" i="1"/>
  <c r="I59" i="1"/>
  <c r="F59" i="1"/>
  <c r="H59" i="1"/>
  <c r="C45" i="4" s="1"/>
  <c r="G1" i="3"/>
  <c r="C11" i="3"/>
  <c r="D11" i="3" s="1"/>
  <c r="J11" i="3" s="1"/>
  <c r="K9" i="3"/>
  <c r="E61" i="3"/>
  <c r="F61" i="3"/>
  <c r="G61" i="3"/>
  <c r="I61" i="3"/>
  <c r="B11" i="3"/>
  <c r="C2" i="3"/>
  <c r="E1" i="4"/>
  <c r="C8" i="4"/>
  <c r="C2" i="4"/>
  <c r="D1" i="7"/>
  <c r="B29" i="7"/>
  <c r="B7" i="7"/>
  <c r="B2" i="7"/>
  <c r="C1" i="5"/>
  <c r="B14" i="5"/>
  <c r="C40" i="4" s="1"/>
  <c r="B9" i="5"/>
  <c r="B2" i="5"/>
  <c r="K25" i="3" l="1"/>
  <c r="K44" i="3"/>
  <c r="K29" i="3"/>
  <c r="K57" i="3"/>
  <c r="K20" i="3"/>
  <c r="K60" i="3"/>
  <c r="K56" i="3"/>
  <c r="K30" i="3"/>
  <c r="K12" i="3"/>
  <c r="K49" i="3"/>
  <c r="K28" i="3"/>
  <c r="K26" i="3"/>
  <c r="K52" i="3"/>
  <c r="K33" i="3"/>
  <c r="K21" i="3"/>
  <c r="K15" i="3"/>
  <c r="K13" i="3"/>
  <c r="K24" i="3"/>
  <c r="K22" i="3"/>
  <c r="K53" i="3"/>
  <c r="K46" i="3"/>
  <c r="K32" i="3"/>
  <c r="K16" i="3"/>
  <c r="K14" i="3"/>
  <c r="K48" i="3"/>
  <c r="K43" i="3"/>
  <c r="K41" i="3"/>
  <c r="K19" i="3"/>
  <c r="K17" i="3"/>
  <c r="K50" i="3"/>
  <c r="K42" i="3"/>
  <c r="K18" i="3"/>
  <c r="K45" i="3"/>
  <c r="K38" i="3"/>
  <c r="K35" i="3"/>
  <c r="K27" i="3"/>
  <c r="K23" i="3"/>
  <c r="K59" i="3"/>
  <c r="K31" i="3"/>
  <c r="K54" i="3"/>
  <c r="K39" i="3"/>
  <c r="K36" i="3"/>
  <c r="K58" i="3"/>
  <c r="K51" i="3"/>
  <c r="K47" i="3"/>
  <c r="K40" i="3"/>
  <c r="K37" i="3"/>
  <c r="K34" i="3"/>
  <c r="K55" i="3"/>
  <c r="G59" i="1"/>
  <c r="J59" i="1"/>
  <c r="C9" i="4" s="1"/>
  <c r="C61" i="3"/>
  <c r="J61" i="3"/>
  <c r="K11" i="3"/>
  <c r="D61" i="3"/>
  <c r="K61" i="3" l="1"/>
  <c r="C10" i="4" s="1"/>
  <c r="C11" i="4" s="1"/>
  <c r="C35" i="4" s="1"/>
  <c r="E38" i="4" l="1"/>
  <c r="C37" i="4"/>
  <c r="C39" i="4" l="1"/>
  <c r="C41" i="4" s="1"/>
  <c r="C46" i="4" s="1"/>
</calcChain>
</file>

<file path=xl/sharedStrings.xml><?xml version="1.0" encoding="utf-8"?>
<sst xmlns="http://schemas.openxmlformats.org/spreadsheetml/2006/main" count="148" uniqueCount="136">
  <si>
    <t>Position</t>
  </si>
  <si>
    <t>Total FTE</t>
  </si>
  <si>
    <t>Agency Name</t>
  </si>
  <si>
    <t>Annual Salary</t>
  </si>
  <si>
    <t>FICA</t>
  </si>
  <si>
    <t>Total Benefits</t>
  </si>
  <si>
    <t>Total Time Allocation</t>
  </si>
  <si>
    <t>Total Expense Summary</t>
  </si>
  <si>
    <t>Salary Allocation - Worksheet 1</t>
  </si>
  <si>
    <t>Data Processing</t>
  </si>
  <si>
    <t>Staff Training/Development</t>
  </si>
  <si>
    <t>Insurance</t>
  </si>
  <si>
    <t>Interest</t>
  </si>
  <si>
    <t>Legal &amp; Accounting</t>
  </si>
  <si>
    <t>Licenses</t>
  </si>
  <si>
    <t>Postage</t>
  </si>
  <si>
    <t>Printing</t>
  </si>
  <si>
    <t>Rent - Building</t>
  </si>
  <si>
    <t>Staff Travel</t>
  </si>
  <si>
    <t>Rent - Equipment</t>
  </si>
  <si>
    <t>Repair &amp; Maintenance</t>
  </si>
  <si>
    <t>Building Depreciation</t>
  </si>
  <si>
    <t>Supplies</t>
  </si>
  <si>
    <t>Telephone</t>
  </si>
  <si>
    <t>Utilities</t>
  </si>
  <si>
    <t>Non-Payroll Taxes</t>
  </si>
  <si>
    <t>Cost Per Unit/Program</t>
  </si>
  <si>
    <t>Annual Salary and Benefit Calculation</t>
  </si>
  <si>
    <t>OTHER EXPENSES:</t>
  </si>
  <si>
    <t>Sub-Total including Personnel</t>
  </si>
  <si>
    <t>List Other Revenue Sources by Program</t>
  </si>
  <si>
    <t>Total Other Revenue Sources</t>
  </si>
  <si>
    <t>Direct Staff FTE</t>
  </si>
  <si>
    <t>Admin/ Clerical/ Supervision</t>
  </si>
  <si>
    <t>List Detail of Other Services</t>
  </si>
  <si>
    <t xml:space="preserve">Total </t>
  </si>
  <si>
    <t>Total Units-Calculated based on Time Allocation Worksheet from Direct Staff Column (DS FTE x 2080 x 75%)</t>
  </si>
  <si>
    <t>Enter Agency Name Here</t>
  </si>
  <si>
    <r>
      <t xml:space="preserve">Please enter all information as indicated by </t>
    </r>
    <r>
      <rPr>
        <b/>
        <sz val="14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font color and </t>
    </r>
    <r>
      <rPr>
        <b/>
        <sz val="12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shaded area.</t>
    </r>
  </si>
  <si>
    <r>
      <t xml:space="preserve">Please enter all information as indicated by </t>
    </r>
    <r>
      <rPr>
        <b/>
        <sz val="14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font color and </t>
    </r>
    <r>
      <rPr>
        <b/>
        <sz val="14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shaded area.</t>
    </r>
  </si>
  <si>
    <t xml:space="preserve">Position </t>
  </si>
  <si>
    <t>Annual Health Insurance Premiums (if applicable)</t>
  </si>
  <si>
    <t>State and Federal UC (if applicable)</t>
  </si>
  <si>
    <t>Retirement (if applicable)</t>
  </si>
  <si>
    <t>Other Explanation</t>
  </si>
  <si>
    <t>Other $</t>
  </si>
  <si>
    <t>Annual amounts should be entered.  The last column will adjust to the actual FTE % allocated to the program as shown on the Time Allocation worksheet (#1).</t>
  </si>
  <si>
    <r>
      <t xml:space="preserve"> Please enter all information as indicated by</t>
    </r>
    <r>
      <rPr>
        <b/>
        <sz val="14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font color and shaded in</t>
    </r>
    <r>
      <rPr>
        <b/>
        <sz val="12"/>
        <color indexed="12"/>
        <rFont val="Arial"/>
        <family val="2"/>
      </rPr>
      <t xml:space="preserve"> BLUE</t>
    </r>
    <r>
      <rPr>
        <b/>
        <sz val="12"/>
        <rFont val="Arial"/>
        <family val="2"/>
      </rPr>
      <t>.</t>
    </r>
  </si>
  <si>
    <t>Total Personnel Costs</t>
  </si>
  <si>
    <t>Total Annual Benefits</t>
  </si>
  <si>
    <t>Allocated Program Benefits</t>
  </si>
  <si>
    <t>Use of above revenue sources--Provide detailed explanation:</t>
  </si>
  <si>
    <t>Enter Annual Salary regardless of time allocated to Program</t>
  </si>
  <si>
    <t>Enter source of revenue here:</t>
  </si>
  <si>
    <t>Allocation of Salary to Program</t>
  </si>
  <si>
    <t>Benefit Allocation - Worksheet 2</t>
  </si>
  <si>
    <r>
      <t xml:space="preserve">     Please enter all information as indicated by </t>
    </r>
    <r>
      <rPr>
        <b/>
        <sz val="14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font color and shaded in </t>
    </r>
    <r>
      <rPr>
        <b/>
        <sz val="12"/>
        <color indexed="12"/>
        <rFont val="Arial"/>
        <family val="2"/>
      </rPr>
      <t>BLUE</t>
    </r>
    <r>
      <rPr>
        <b/>
        <sz val="12"/>
        <rFont val="Arial"/>
        <family val="2"/>
      </rPr>
      <t>.</t>
    </r>
  </si>
  <si>
    <t>Kenosha County Department of Human Services Budget Worksheet #1 -- FTE &amp; Salary Allocation</t>
  </si>
  <si>
    <t>Kenosha County Department of Human Services Budget Worksheet #2 -- Benefit Allocation</t>
  </si>
  <si>
    <t>Kenosha County Department of Human Services Budget Worksheet #3 -- Total Expense Summary</t>
  </si>
  <si>
    <t>Kenosha County Department of Human Services Budget Worksheet #5 -- Other Revenue Sources</t>
  </si>
  <si>
    <t>Enter Program Name Here</t>
  </si>
  <si>
    <t>Equipment Purchases (Single Item Purchase over $500 AND useful life of more than 1 year) Enter individual descriptions on Worksheet 4</t>
  </si>
  <si>
    <t>Other (Enter detail found on Worksheet 4)</t>
  </si>
  <si>
    <t>Contracted Program (Enter detail found on Worksheet 4)</t>
  </si>
  <si>
    <t>Contracted Other (Enter detail found on Worksheet 4)</t>
  </si>
  <si>
    <t>Utility Worksheet</t>
  </si>
  <si>
    <t>Field Name</t>
  </si>
  <si>
    <t>Value</t>
  </si>
  <si>
    <t>Description</t>
  </si>
  <si>
    <t>Workbook Type</t>
  </si>
  <si>
    <t>Template Version</t>
  </si>
  <si>
    <t>(Read-Only) Template Version Number</t>
  </si>
  <si>
    <t>Workbook ID</t>
  </si>
  <si>
    <t>ID of workbook as stored in tlog_CMS_ContractWorkbook</t>
  </si>
  <si>
    <t>Contract ID</t>
  </si>
  <si>
    <t xml:space="preserve">Foreign Key to the system ID for the Contract </t>
  </si>
  <si>
    <t>Creation Date</t>
  </si>
  <si>
    <t>Date the Workbook was created</t>
  </si>
  <si>
    <t>Author</t>
  </si>
  <si>
    <t>Person creating the workbook</t>
  </si>
  <si>
    <t>Upload Date</t>
  </si>
  <si>
    <t>Date the Workbook was uploaded</t>
  </si>
  <si>
    <t>Budget - Unit Rate</t>
  </si>
  <si>
    <t>9</t>
  </si>
  <si>
    <t>Revision History</t>
  </si>
  <si>
    <t>Date</t>
  </si>
  <si>
    <t>Developer</t>
  </si>
  <si>
    <t>Notes</t>
  </si>
  <si>
    <t>BR</t>
  </si>
  <si>
    <t>- Added Utility Worksheet</t>
  </si>
  <si>
    <t>- Added Revision History Worksheet</t>
  </si>
  <si>
    <t>- Added Macro 'UpdateFooter '</t>
  </si>
  <si>
    <t>Kenosha County Department of Human Services Budget Worksheet #4 - Detail of Other Expenses</t>
  </si>
  <si>
    <t>- Added Version # to display</t>
  </si>
  <si>
    <t>- General formatting (font size, display %)</t>
  </si>
  <si>
    <t>- Protected all Worksheets</t>
  </si>
  <si>
    <t>- Corrected cell reference error (Benefit Allocation Worksheet Col B)</t>
  </si>
  <si>
    <t>Note: Blue shaded areas are unprotected</t>
  </si>
  <si>
    <t>EJ</t>
  </si>
  <si>
    <t>Sheet One, Columns D &amp; E - Display 3 decimal places.</t>
  </si>
  <si>
    <t>Sheet 3 - Decreased size of Column B to 32.57 (was not printing on OOD color printer)</t>
  </si>
  <si>
    <t>Sheet 3 - Updated formula for Cell B38 to check for value in Cell C38</t>
  </si>
  <si>
    <t>Sheet 3 - Added Cell C38</t>
  </si>
  <si>
    <t>First Name</t>
  </si>
  <si>
    <t>Last Name</t>
  </si>
  <si>
    <t>Degree Level</t>
  </si>
  <si>
    <t>Psychiatrist/MD</t>
  </si>
  <si>
    <t>Sheet 1 - Added columns 'First Name', 'Last Name', 'Degree Level'</t>
  </si>
  <si>
    <t>- Added Lists Worksheet (Hidden)</t>
  </si>
  <si>
    <t>141104</t>
  </si>
  <si>
    <t>Contract Period</t>
  </si>
  <si>
    <t>STOP HERE IF ACTUAL REIMBURSEMENT BUDGET HAS BEEN REQUESTED.  CONTINUE ON ONLY IF UNIT RATE BUDGET HAS BEEN REQUESTED.</t>
  </si>
  <si>
    <r>
      <t xml:space="preserve">Expected Profit (Maximum 5%)  </t>
    </r>
    <r>
      <rPr>
        <b/>
        <sz val="12"/>
        <color indexed="10"/>
        <rFont val="Arial"/>
        <family val="2"/>
      </rPr>
      <t>(FOR PROFIT AGENCIES ONLY)</t>
    </r>
  </si>
  <si>
    <t>Total PROGRAM Budget</t>
  </si>
  <si>
    <t>Offset by Other Revenue Sources as Listed on Tab 5</t>
  </si>
  <si>
    <r>
      <t>Total Agency Budget to be used for DHS Contract--</t>
    </r>
    <r>
      <rPr>
        <b/>
        <sz val="12"/>
        <color indexed="10"/>
        <rFont val="Arial"/>
        <family val="2"/>
      </rPr>
      <t>Must NOT exceed Program Funding level as specified by Department of Human Services</t>
    </r>
  </si>
  <si>
    <t xml:space="preserve">Contract ID:  </t>
  </si>
  <si>
    <t>Tab 3 Line 3 - Must provide detail explanation including consultant name and degree level if applicable:</t>
  </si>
  <si>
    <t>Sub-Total Other</t>
  </si>
  <si>
    <t>Entered by Kenosha County</t>
  </si>
  <si>
    <t>Admin Allocation - A detailed explanation of allocation method used must be attached to this worksheet.</t>
  </si>
  <si>
    <t>Optional: Input units based on Previous Years Actuals</t>
  </si>
  <si>
    <t>Administration Allocation Rate (Maximum 10%) - A DETAILED EXPLANATION OF CALCULATION METHOD USED MUST BE ATTACHED</t>
  </si>
  <si>
    <t>Contracted Other:</t>
  </si>
  <si>
    <t>Contracted Program</t>
  </si>
  <si>
    <t>List Equipment over $500 with a useful life of more than 1 year:</t>
  </si>
  <si>
    <t>Other Expenses</t>
  </si>
  <si>
    <t>Advanced Practice Nurse Practitioner</t>
  </si>
  <si>
    <t>Bachelors Degree</t>
  </si>
  <si>
    <t>Masters Degree</t>
  </si>
  <si>
    <t>Less than Bachelor’s Degree</t>
  </si>
  <si>
    <t>PhD Psychologist/Doctoral</t>
  </si>
  <si>
    <t>Registered Nurse/Licensed Practical Nurse</t>
  </si>
  <si>
    <t>Qualified Treatment Trainee</t>
  </si>
  <si>
    <t>Enter Dates of Contract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</si>
</sst>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39"/>
      </top>
      <bottom style="medium">
        <color indexed="39"/>
      </bottom>
      <diagonal/>
    </border>
    <border>
      <left style="thin">
        <color indexed="39"/>
      </left>
      <right/>
      <top style="medium">
        <color indexed="39"/>
      </top>
      <bottom style="medium">
        <color indexed="39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12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39"/>
      </left>
      <right/>
      <top style="double">
        <color indexed="39"/>
      </top>
      <bottom style="thick">
        <color indexed="12"/>
      </bottom>
      <diagonal/>
    </border>
    <border>
      <left style="double">
        <color indexed="39"/>
      </left>
      <right/>
      <top/>
      <bottom style="double">
        <color indexed="39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39"/>
      </left>
      <right/>
      <top style="thick">
        <color indexed="12"/>
      </top>
      <bottom style="thin">
        <color indexed="12"/>
      </bottom>
      <diagonal/>
    </border>
    <border>
      <left style="double">
        <color indexed="39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 style="double">
        <color indexed="64"/>
      </right>
      <top/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 style="double">
        <color indexed="64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1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39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39"/>
      </bottom>
      <diagonal/>
    </border>
    <border>
      <left/>
      <right/>
      <top style="double">
        <color indexed="64"/>
      </top>
      <bottom style="medium">
        <color indexed="39"/>
      </bottom>
      <diagonal/>
    </border>
    <border>
      <left/>
      <right style="double">
        <color indexed="64"/>
      </right>
      <top style="double">
        <color indexed="64"/>
      </top>
      <bottom style="medium">
        <color indexed="39"/>
      </bottom>
      <diagonal/>
    </border>
    <border>
      <left style="thin">
        <color rgb="FF0000FF"/>
      </left>
      <right style="thin">
        <color rgb="FF0000FF"/>
      </right>
      <top style="thick">
        <color indexed="12"/>
      </top>
      <bottom style="thin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12"/>
      </top>
      <bottom style="thin">
        <color indexed="12"/>
      </bottom>
      <diagonal/>
    </border>
    <border>
      <left/>
      <right style="double">
        <color indexed="64"/>
      </right>
      <top style="thin">
        <color indexed="12"/>
      </top>
      <bottom style="thin">
        <color indexed="64"/>
      </bottom>
      <diagonal/>
    </border>
    <border>
      <left/>
      <right style="double">
        <color indexed="64"/>
      </right>
      <top style="thin">
        <color indexed="39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49" fontId="0" fillId="0" borderId="0" xfId="0" quotePrefix="1" applyNumberFormat="1"/>
    <xf numFmtId="49" fontId="0" fillId="0" borderId="0" xfId="0" applyNumberFormat="1"/>
    <xf numFmtId="0" fontId="3" fillId="4" borderId="41" xfId="0" applyFont="1" applyFill="1" applyBorder="1" applyProtection="1">
      <protection locked="0"/>
    </xf>
    <xf numFmtId="43" fontId="3" fillId="4" borderId="42" xfId="1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43" fontId="3" fillId="4" borderId="43" xfId="1" applyFont="1" applyFill="1" applyBorder="1" applyProtection="1">
      <protection locked="0"/>
    </xf>
    <xf numFmtId="43" fontId="2" fillId="4" borderId="4" xfId="1" applyFont="1" applyFill="1" applyBorder="1" applyProtection="1">
      <protection locked="0"/>
    </xf>
    <xf numFmtId="43" fontId="2" fillId="4" borderId="44" xfId="1" applyFont="1" applyFill="1" applyBorder="1" applyProtection="1">
      <protection locked="0"/>
    </xf>
    <xf numFmtId="43" fontId="2" fillId="4" borderId="45" xfId="1" applyFont="1" applyFill="1" applyBorder="1" applyProtection="1">
      <protection locked="0"/>
    </xf>
    <xf numFmtId="43" fontId="2" fillId="4" borderId="6" xfId="1" applyFont="1" applyFill="1" applyBorder="1" applyProtection="1">
      <protection locked="0"/>
    </xf>
    <xf numFmtId="43" fontId="2" fillId="4" borderId="20" xfId="1" applyFont="1" applyFill="1" applyBorder="1" applyProtection="1">
      <protection locked="0"/>
    </xf>
    <xf numFmtId="43" fontId="2" fillId="4" borderId="46" xfId="1" applyFont="1" applyFill="1" applyBorder="1" applyProtection="1">
      <protection locked="0"/>
    </xf>
    <xf numFmtId="43" fontId="5" fillId="4" borderId="47" xfId="1" applyFont="1" applyFill="1" applyBorder="1" applyProtection="1">
      <protection locked="0"/>
    </xf>
    <xf numFmtId="41" fontId="5" fillId="4" borderId="48" xfId="0" quotePrefix="1" applyNumberFormat="1" applyFont="1" applyFill="1" applyBorder="1" applyAlignment="1" applyProtection="1">
      <alignment horizontal="left" wrapText="1"/>
      <protection locked="0"/>
    </xf>
    <xf numFmtId="41" fontId="5" fillId="4" borderId="2" xfId="0" quotePrefix="1" applyNumberFormat="1" applyFont="1" applyFill="1" applyBorder="1" applyAlignment="1" applyProtection="1">
      <alignment horizontal="left" wrapText="1"/>
      <protection locked="0"/>
    </xf>
    <xf numFmtId="41" fontId="5" fillId="4" borderId="2" xfId="0" applyNumberFormat="1" applyFont="1" applyFill="1" applyBorder="1" applyAlignment="1" applyProtection="1">
      <alignment wrapText="1"/>
      <protection locked="0"/>
    </xf>
    <xf numFmtId="0" fontId="2" fillId="4" borderId="7" xfId="0" applyFont="1" applyFill="1" applyBorder="1" applyProtection="1">
      <protection locked="0"/>
    </xf>
    <xf numFmtId="43" fontId="2" fillId="4" borderId="22" xfId="1" applyFont="1" applyFill="1" applyBorder="1" applyProtection="1">
      <protection locked="0"/>
    </xf>
    <xf numFmtId="41" fontId="5" fillId="4" borderId="49" xfId="0" applyNumberFormat="1" applyFont="1" applyFill="1" applyBorder="1" applyAlignment="1" applyProtection="1">
      <alignment horizontal="left" wrapText="1"/>
      <protection locked="0"/>
    </xf>
    <xf numFmtId="43" fontId="2" fillId="4" borderId="50" xfId="1" applyFont="1" applyFill="1" applyBorder="1" applyProtection="1">
      <protection locked="0"/>
    </xf>
    <xf numFmtId="43" fontId="2" fillId="4" borderId="47" xfId="1" applyFont="1" applyFill="1" applyBorder="1" applyProtection="1">
      <protection locked="0"/>
    </xf>
    <xf numFmtId="165" fontId="5" fillId="4" borderId="51" xfId="1" applyNumberFormat="1" applyFont="1" applyFill="1" applyBorder="1" applyProtection="1">
      <protection locked="0"/>
    </xf>
    <xf numFmtId="165" fontId="5" fillId="4" borderId="52" xfId="1" applyNumberFormat="1" applyFont="1" applyFill="1" applyBorder="1" applyProtection="1">
      <protection locked="0"/>
    </xf>
    <xf numFmtId="165" fontId="5" fillId="4" borderId="53" xfId="1" applyNumberFormat="1" applyFont="1" applyFill="1" applyBorder="1" applyProtection="1">
      <protection locked="0"/>
    </xf>
    <xf numFmtId="165" fontId="5" fillId="4" borderId="54" xfId="1" applyNumberFormat="1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/>
    <xf numFmtId="0" fontId="3" fillId="4" borderId="68" xfId="0" applyFont="1" applyFill="1" applyBorder="1" applyProtection="1">
      <protection locked="0"/>
    </xf>
    <xf numFmtId="0" fontId="3" fillId="4" borderId="69" xfId="0" applyFont="1" applyFill="1" applyBorder="1" applyProtection="1">
      <protection locked="0"/>
    </xf>
    <xf numFmtId="43" fontId="5" fillId="9" borderId="47" xfId="1" applyFont="1" applyFill="1" applyBorder="1" applyProtection="1">
      <protection locked="0"/>
    </xf>
    <xf numFmtId="0" fontId="8" fillId="0" borderId="0" xfId="0" applyFont="1" applyProtection="1"/>
    <xf numFmtId="0" fontId="5" fillId="0" borderId="38" xfId="0" applyFont="1" applyBorder="1" applyAlignment="1" applyProtection="1">
      <alignment horizontal="left"/>
    </xf>
    <xf numFmtId="0" fontId="5" fillId="0" borderId="36" xfId="0" applyFont="1" applyBorder="1" applyAlignment="1" applyProtection="1">
      <alignment horizontal="left"/>
    </xf>
    <xf numFmtId="0" fontId="5" fillId="0" borderId="36" xfId="0" quotePrefix="1" applyFont="1" applyBorder="1" applyAlignment="1" applyProtection="1">
      <alignment horizontal="left"/>
    </xf>
    <xf numFmtId="43" fontId="5" fillId="0" borderId="36" xfId="1" applyFont="1" applyBorder="1" applyAlignment="1" applyProtection="1">
      <alignment horizontal="left"/>
    </xf>
    <xf numFmtId="0" fontId="5" fillId="0" borderId="34" xfId="0" applyFont="1" applyBorder="1" applyProtection="1"/>
    <xf numFmtId="0" fontId="14" fillId="0" borderId="39" xfId="0" applyFont="1" applyBorder="1" applyAlignment="1" applyProtection="1">
      <alignment horizontal="right"/>
    </xf>
    <xf numFmtId="43" fontId="8" fillId="0" borderId="0" xfId="1" applyFont="1" applyProtection="1"/>
    <xf numFmtId="0" fontId="4" fillId="0" borderId="37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right"/>
    </xf>
    <xf numFmtId="43" fontId="14" fillId="0" borderId="0" xfId="1" applyFont="1" applyAlignment="1" applyProtection="1">
      <alignment horizontal="right"/>
    </xf>
    <xf numFmtId="0" fontId="2" fillId="0" borderId="0" xfId="0" applyFont="1" applyProtection="1"/>
    <xf numFmtId="0" fontId="5" fillId="4" borderId="0" xfId="0" applyFont="1" applyFill="1" applyAlignment="1" applyProtection="1">
      <alignment horizontal="left"/>
    </xf>
    <xf numFmtId="0" fontId="2" fillId="4" borderId="0" xfId="0" applyFont="1" applyFill="1" applyProtection="1"/>
    <xf numFmtId="43" fontId="2" fillId="4" borderId="0" xfId="1" applyFont="1" applyFill="1" applyProtection="1"/>
    <xf numFmtId="43" fontId="2" fillId="0" borderId="0" xfId="1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wrapText="1"/>
    </xf>
    <xf numFmtId="43" fontId="12" fillId="0" borderId="30" xfId="1" applyFont="1" applyFill="1" applyBorder="1" applyAlignment="1" applyProtection="1">
      <alignment horizontal="center" wrapText="1"/>
    </xf>
    <xf numFmtId="43" fontId="2" fillId="3" borderId="32" xfId="1" applyFont="1" applyFill="1" applyBorder="1" applyAlignment="1" applyProtection="1">
      <alignment horizontal="center" wrapText="1"/>
    </xf>
    <xf numFmtId="43" fontId="4" fillId="4" borderId="12" xfId="1" applyFont="1" applyFill="1" applyBorder="1" applyAlignment="1" applyProtection="1">
      <alignment horizontal="center" wrapText="1"/>
    </xf>
    <xf numFmtId="43" fontId="4" fillId="4" borderId="11" xfId="1" applyFont="1" applyFill="1" applyBorder="1" applyAlignment="1" applyProtection="1">
      <alignment horizontal="center" wrapText="1"/>
    </xf>
    <xf numFmtId="43" fontId="5" fillId="3" borderId="14" xfId="1" applyFont="1" applyFill="1" applyBorder="1" applyAlignment="1" applyProtection="1">
      <alignment horizontal="centerContinuous" wrapText="1"/>
    </xf>
    <xf numFmtId="0" fontId="3" fillId="4" borderId="70" xfId="0" applyFont="1" applyFill="1" applyBorder="1" applyProtection="1"/>
    <xf numFmtId="165" fontId="2" fillId="3" borderId="57" xfId="1" applyNumberFormat="1" applyFont="1" applyFill="1" applyBorder="1" applyProtection="1"/>
    <xf numFmtId="43" fontId="2" fillId="3" borderId="15" xfId="1" applyFont="1" applyFill="1" applyBorder="1" applyProtection="1"/>
    <xf numFmtId="0" fontId="3" fillId="4" borderId="2" xfId="0" applyFont="1" applyFill="1" applyBorder="1" applyProtection="1"/>
    <xf numFmtId="0" fontId="3" fillId="4" borderId="69" xfId="0" applyFont="1" applyFill="1" applyBorder="1" applyProtection="1"/>
    <xf numFmtId="43" fontId="3" fillId="4" borderId="43" xfId="1" applyFont="1" applyFill="1" applyBorder="1" applyProtection="1"/>
    <xf numFmtId="165" fontId="5" fillId="4" borderId="53" xfId="1" applyNumberFormat="1" applyFont="1" applyFill="1" applyBorder="1" applyProtection="1"/>
    <xf numFmtId="165" fontId="5" fillId="4" borderId="54" xfId="1" applyNumberFormat="1" applyFont="1" applyFill="1" applyBorder="1" applyProtection="1"/>
    <xf numFmtId="0" fontId="5" fillId="2" borderId="0" xfId="0" quotePrefix="1" applyFont="1" applyFill="1" applyAlignment="1" applyProtection="1">
      <alignment horizontal="left"/>
    </xf>
    <xf numFmtId="43" fontId="5" fillId="2" borderId="31" xfId="1" applyFont="1" applyFill="1" applyBorder="1" applyProtection="1"/>
    <xf numFmtId="165" fontId="5" fillId="2" borderId="58" xfId="1" applyNumberFormat="1" applyFont="1" applyFill="1" applyBorder="1" applyProtection="1"/>
    <xf numFmtId="165" fontId="5" fillId="2" borderId="55" xfId="1" applyNumberFormat="1" applyFont="1" applyFill="1" applyBorder="1" applyProtection="1"/>
    <xf numFmtId="165" fontId="5" fillId="2" borderId="56" xfId="1" applyNumberFormat="1" applyFont="1" applyFill="1" applyBorder="1" applyProtection="1"/>
    <xf numFmtId="43" fontId="5" fillId="2" borderId="13" xfId="1" applyFont="1" applyFill="1" applyBorder="1" applyProtection="1"/>
    <xf numFmtId="0" fontId="7" fillId="0" borderId="0" xfId="0" applyFont="1" applyAlignment="1" applyProtection="1">
      <alignment horizontal="right"/>
    </xf>
    <xf numFmtId="43" fontId="7" fillId="0" borderId="0" xfId="1" applyFont="1" applyAlignment="1" applyProtection="1">
      <alignment horizontal="right"/>
    </xf>
    <xf numFmtId="43" fontId="7" fillId="0" borderId="0" xfId="1" applyFont="1" applyAlignment="1" applyProtection="1"/>
    <xf numFmtId="0" fontId="5" fillId="3" borderId="39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43" fontId="2" fillId="3" borderId="0" xfId="1" applyFont="1" applyFill="1" applyBorder="1" applyAlignment="1" applyProtection="1">
      <alignment horizontal="centerContinuous"/>
    </xf>
    <xf numFmtId="43" fontId="5" fillId="3" borderId="0" xfId="1" applyFont="1" applyFill="1" applyBorder="1" applyProtection="1"/>
    <xf numFmtId="43" fontId="5" fillId="3" borderId="63" xfId="1" applyFont="1" applyFill="1" applyBorder="1" applyProtection="1"/>
    <xf numFmtId="0" fontId="5" fillId="3" borderId="37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</xf>
    <xf numFmtId="43" fontId="2" fillId="3" borderId="3" xfId="1" applyFont="1" applyFill="1" applyBorder="1" applyAlignment="1" applyProtection="1">
      <alignment horizontal="centerContinuous"/>
    </xf>
    <xf numFmtId="43" fontId="5" fillId="3" borderId="3" xfId="1" applyFont="1" applyFill="1" applyBorder="1" applyProtection="1"/>
    <xf numFmtId="43" fontId="5" fillId="3" borderId="35" xfId="1" applyFont="1" applyFill="1" applyBorder="1" applyProtection="1"/>
    <xf numFmtId="43" fontId="3" fillId="4" borderId="0" xfId="1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43" fontId="2" fillId="0" borderId="0" xfId="1" applyFont="1" applyFill="1" applyProtection="1"/>
    <xf numFmtId="43" fontId="3" fillId="0" borderId="0" xfId="1" applyFont="1" applyFill="1" applyProtection="1"/>
    <xf numFmtId="0" fontId="2" fillId="3" borderId="18" xfId="0" applyFont="1" applyFill="1" applyBorder="1" applyProtection="1"/>
    <xf numFmtId="43" fontId="9" fillId="3" borderId="8" xfId="1" applyFont="1" applyFill="1" applyBorder="1" applyAlignment="1" applyProtection="1">
      <alignment horizontal="centerContinuous"/>
    </xf>
    <xf numFmtId="43" fontId="2" fillId="3" borderId="8" xfId="1" applyFont="1" applyFill="1" applyBorder="1" applyAlignment="1" applyProtection="1">
      <alignment horizontal="centerContinuous"/>
    </xf>
    <xf numFmtId="43" fontId="2" fillId="3" borderId="9" xfId="1" applyFont="1" applyFill="1" applyBorder="1" applyAlignment="1" applyProtection="1">
      <alignment horizontal="centerContinuous"/>
    </xf>
    <xf numFmtId="43" fontId="5" fillId="3" borderId="9" xfId="1" applyFont="1" applyFill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 wrapText="1"/>
    </xf>
    <xf numFmtId="43" fontId="12" fillId="3" borderId="24" xfId="1" applyFont="1" applyFill="1" applyBorder="1" applyAlignment="1" applyProtection="1">
      <alignment horizontal="center" wrapText="1"/>
    </xf>
    <xf numFmtId="43" fontId="2" fillId="3" borderId="3" xfId="1" applyFont="1" applyFill="1" applyBorder="1" applyAlignment="1" applyProtection="1">
      <alignment horizontal="center" wrapText="1"/>
    </xf>
    <xf numFmtId="43" fontId="2" fillId="3" borderId="3" xfId="1" quotePrefix="1" applyFont="1" applyFill="1" applyBorder="1" applyAlignment="1" applyProtection="1">
      <alignment horizontal="center" wrapText="1"/>
    </xf>
    <xf numFmtId="43" fontId="2" fillId="3" borderId="16" xfId="1" applyFont="1" applyFill="1" applyBorder="1" applyAlignment="1" applyProtection="1">
      <alignment horizontal="center" wrapText="1"/>
    </xf>
    <xf numFmtId="43" fontId="2" fillId="3" borderId="17" xfId="1" applyFont="1" applyFill="1" applyBorder="1" applyAlignment="1" applyProtection="1">
      <alignment horizontal="center" wrapText="1"/>
    </xf>
    <xf numFmtId="43" fontId="12" fillId="3" borderId="10" xfId="1" applyFont="1" applyFill="1" applyBorder="1" applyAlignment="1" applyProtection="1">
      <alignment horizontal="center" wrapText="1"/>
    </xf>
    <xf numFmtId="43" fontId="2" fillId="3" borderId="10" xfId="1" applyFont="1" applyFill="1" applyBorder="1" applyAlignment="1" applyProtection="1">
      <alignment horizontal="center" wrapText="1"/>
    </xf>
    <xf numFmtId="0" fontId="2" fillId="6" borderId="46" xfId="0" applyFont="1" applyFill="1" applyBorder="1" applyProtection="1"/>
    <xf numFmtId="41" fontId="2" fillId="3" borderId="4" xfId="0" applyNumberFormat="1" applyFont="1" applyFill="1" applyBorder="1" applyProtection="1"/>
    <xf numFmtId="43" fontId="2" fillId="3" borderId="19" xfId="1" applyFont="1" applyFill="1" applyBorder="1" applyProtection="1"/>
    <xf numFmtId="43" fontId="2" fillId="3" borderId="4" xfId="1" applyFont="1" applyFill="1" applyBorder="1" applyProtection="1"/>
    <xf numFmtId="43" fontId="2" fillId="3" borderId="5" xfId="1" applyFont="1" applyFill="1" applyBorder="1" applyProtection="1"/>
    <xf numFmtId="43" fontId="2" fillId="3" borderId="22" xfId="1" applyFont="1" applyFill="1" applyBorder="1" applyProtection="1"/>
    <xf numFmtId="41" fontId="2" fillId="3" borderId="6" xfId="0" applyNumberFormat="1" applyFont="1" applyFill="1" applyBorder="1" applyProtection="1"/>
    <xf numFmtId="43" fontId="2" fillId="3" borderId="6" xfId="1" applyFont="1" applyFill="1" applyBorder="1" applyProtection="1"/>
    <xf numFmtId="43" fontId="2" fillId="4" borderId="6" xfId="1" applyFont="1" applyFill="1" applyBorder="1" applyProtection="1"/>
    <xf numFmtId="43" fontId="2" fillId="4" borderId="20" xfId="1" applyFont="1" applyFill="1" applyBorder="1" applyProtection="1"/>
    <xf numFmtId="43" fontId="2" fillId="4" borderId="46" xfId="1" applyFont="1" applyFill="1" applyBorder="1" applyProtection="1"/>
    <xf numFmtId="43" fontId="2" fillId="3" borderId="7" xfId="1" applyFont="1" applyFill="1" applyBorder="1" applyProtection="1"/>
    <xf numFmtId="43" fontId="2" fillId="3" borderId="23" xfId="1" applyFont="1" applyFill="1" applyBorder="1" applyProtection="1"/>
    <xf numFmtId="0" fontId="5" fillId="2" borderId="0" xfId="0" quotePrefix="1" applyFont="1" applyFill="1" applyAlignment="1" applyProtection="1">
      <alignment horizontal="right"/>
    </xf>
    <xf numFmtId="43" fontId="5" fillId="2" borderId="20" xfId="1" applyFont="1" applyFill="1" applyBorder="1" applyProtection="1"/>
    <xf numFmtId="43" fontId="5" fillId="2" borderId="6" xfId="1" applyFont="1" applyFill="1" applyBorder="1" applyProtection="1"/>
    <xf numFmtId="43" fontId="5" fillId="5" borderId="6" xfId="1" applyFont="1" applyFill="1" applyBorder="1" applyProtection="1"/>
    <xf numFmtId="43" fontId="5" fillId="2" borderId="21" xfId="1" applyFont="1" applyFill="1" applyBorder="1" applyProtection="1"/>
    <xf numFmtId="0" fontId="5" fillId="0" borderId="0" xfId="0" quotePrefix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43" fontId="2" fillId="0" borderId="0" xfId="1" applyFont="1" applyFill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43" fontId="8" fillId="0" borderId="34" xfId="1" applyFont="1" applyBorder="1" applyAlignment="1" applyProtection="1">
      <alignment horizontal="left"/>
    </xf>
    <xf numFmtId="43" fontId="8" fillId="0" borderId="0" xfId="1" applyFont="1" applyFill="1" applyBorder="1" applyAlignment="1" applyProtection="1">
      <alignment horizontal="left"/>
    </xf>
    <xf numFmtId="43" fontId="14" fillId="0" borderId="0" xfId="1" applyFont="1" applyBorder="1" applyAlignment="1" applyProtection="1">
      <alignment horizontal="right"/>
    </xf>
    <xf numFmtId="0" fontId="5" fillId="0" borderId="37" xfId="0" applyFont="1" applyBorder="1" applyAlignment="1" applyProtection="1">
      <alignment horizontal="right"/>
    </xf>
    <xf numFmtId="43" fontId="5" fillId="3" borderId="35" xfId="1" applyFont="1" applyFill="1" applyBorder="1" applyAlignment="1" applyProtection="1">
      <alignment horizontal="center"/>
    </xf>
    <xf numFmtId="43" fontId="5" fillId="0" borderId="0" xfId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3" fontId="5" fillId="3" borderId="0" xfId="1" applyFont="1" applyFill="1" applyBorder="1" applyAlignment="1" applyProtection="1">
      <alignment horizontal="center"/>
    </xf>
    <xf numFmtId="0" fontId="5" fillId="4" borderId="0" xfId="0" quotePrefix="1" applyFont="1" applyFill="1" applyAlignment="1" applyProtection="1">
      <alignment horizontal="left"/>
    </xf>
    <xf numFmtId="43" fontId="5" fillId="3" borderId="29" xfId="1" applyFont="1" applyFill="1" applyBorder="1" applyAlignment="1" applyProtection="1">
      <alignment horizontal="centerContinuous"/>
    </xf>
    <xf numFmtId="43" fontId="5" fillId="0" borderId="0" xfId="1" applyFont="1" applyFill="1" applyBorder="1" applyAlignment="1" applyProtection="1">
      <alignment horizontal="centerContinuous"/>
    </xf>
    <xf numFmtId="43" fontId="0" fillId="0" borderId="0" xfId="1" applyFont="1" applyProtection="1"/>
    <xf numFmtId="0" fontId="2" fillId="0" borderId="3" xfId="0" applyFont="1" applyBorder="1" applyAlignment="1" applyProtection="1">
      <alignment horizontal="center" wrapText="1"/>
    </xf>
    <xf numFmtId="43" fontId="5" fillId="3" borderId="25" xfId="1" applyFont="1" applyFill="1" applyBorder="1" applyAlignment="1" applyProtection="1">
      <alignment horizontal="center" wrapText="1"/>
    </xf>
    <xf numFmtId="43" fontId="5" fillId="0" borderId="0" xfId="1" applyFont="1" applyFill="1" applyBorder="1" applyAlignment="1" applyProtection="1">
      <alignment horizontal="center" wrapText="1"/>
    </xf>
    <xf numFmtId="43" fontId="0" fillId="0" borderId="0" xfId="1" applyFont="1" applyAlignment="1" applyProtection="1">
      <alignment horizontal="center" wrapText="1"/>
    </xf>
    <xf numFmtId="41" fontId="5" fillId="3" borderId="4" xfId="0" quotePrefix="1" applyNumberFormat="1" applyFont="1" applyFill="1" applyBorder="1" applyAlignment="1" applyProtection="1">
      <alignment horizontal="left"/>
    </xf>
    <xf numFmtId="43" fontId="5" fillId="3" borderId="22" xfId="1" applyFont="1" applyFill="1" applyBorder="1" applyProtection="1"/>
    <xf numFmtId="43" fontId="5" fillId="0" borderId="0" xfId="1" applyFont="1" applyFill="1" applyBorder="1" applyProtection="1"/>
    <xf numFmtId="41" fontId="5" fillId="3" borderId="6" xfId="0" applyNumberFormat="1" applyFont="1" applyFill="1" applyBorder="1" applyProtection="1"/>
    <xf numFmtId="43" fontId="5" fillId="3" borderId="23" xfId="1" applyFont="1" applyFill="1" applyBorder="1" applyProtection="1"/>
    <xf numFmtId="41" fontId="2" fillId="2" borderId="1" xfId="0" applyNumberFormat="1" applyFont="1" applyFill="1" applyBorder="1" applyAlignment="1" applyProtection="1">
      <alignment horizontal="right"/>
    </xf>
    <xf numFmtId="43" fontId="5" fillId="2" borderId="26" xfId="1" applyFont="1" applyFill="1" applyBorder="1" applyProtection="1"/>
    <xf numFmtId="41" fontId="4" fillId="0" borderId="0" xfId="0" applyNumberFormat="1" applyFont="1" applyBorder="1" applyProtection="1"/>
    <xf numFmtId="43" fontId="5" fillId="0" borderId="27" xfId="1" applyFont="1" applyBorder="1" applyProtection="1"/>
    <xf numFmtId="41" fontId="4" fillId="6" borderId="2" xfId="0" applyNumberFormat="1" applyFont="1" applyFill="1" applyBorder="1" applyAlignment="1" applyProtection="1">
      <alignment wrapText="1"/>
    </xf>
    <xf numFmtId="43" fontId="5" fillId="6" borderId="47" xfId="1" applyFont="1" applyFill="1" applyBorder="1" applyProtection="1"/>
    <xf numFmtId="41" fontId="4" fillId="6" borderId="2" xfId="0" applyNumberFormat="1" applyFont="1" applyFill="1" applyBorder="1" applyProtection="1"/>
    <xf numFmtId="41" fontId="4" fillId="0" borderId="2" xfId="0" applyNumberFormat="1" applyFont="1" applyBorder="1" applyProtection="1"/>
    <xf numFmtId="41" fontId="4" fillId="0" borderId="2" xfId="0" quotePrefix="1" applyNumberFormat="1" applyFont="1" applyBorder="1" applyAlignment="1" applyProtection="1">
      <alignment horizontal="left"/>
    </xf>
    <xf numFmtId="41" fontId="2" fillId="2" borderId="2" xfId="0" quotePrefix="1" applyNumberFormat="1" applyFont="1" applyFill="1" applyBorder="1" applyAlignment="1" applyProtection="1">
      <alignment horizontal="right"/>
    </xf>
    <xf numFmtId="43" fontId="5" fillId="2" borderId="28" xfId="1" applyFont="1" applyFill="1" applyBorder="1" applyProtection="1"/>
    <xf numFmtId="9" fontId="5" fillId="0" borderId="0" xfId="3" applyFont="1" applyFill="1" applyBorder="1" applyProtection="1"/>
    <xf numFmtId="41" fontId="4" fillId="10" borderId="2" xfId="0" quotePrefix="1" applyNumberFormat="1" applyFont="1" applyFill="1" applyBorder="1" applyAlignment="1" applyProtection="1">
      <alignment wrapText="1"/>
    </xf>
    <xf numFmtId="9" fontId="2" fillId="0" borderId="0" xfId="3" applyFont="1" applyAlignment="1" applyProtection="1">
      <alignment horizontal="left"/>
    </xf>
    <xf numFmtId="0" fontId="5" fillId="10" borderId="7" xfId="0" quotePrefix="1" applyFont="1" applyFill="1" applyBorder="1" applyAlignment="1" applyProtection="1">
      <alignment horizontal="right" vertical="center" wrapText="1"/>
    </xf>
    <xf numFmtId="43" fontId="5" fillId="10" borderId="7" xfId="1" applyFont="1" applyFill="1" applyBorder="1" applyProtection="1"/>
    <xf numFmtId="0" fontId="5" fillId="6" borderId="60" xfId="0" quotePrefix="1" applyFont="1" applyFill="1" applyBorder="1" applyAlignment="1" applyProtection="1">
      <alignment horizontal="right" vertical="center" wrapText="1"/>
    </xf>
    <xf numFmtId="43" fontId="5" fillId="6" borderId="60" xfId="1" applyFont="1" applyFill="1" applyBorder="1" applyProtection="1"/>
    <xf numFmtId="0" fontId="5" fillId="10" borderId="64" xfId="0" quotePrefix="1" applyFont="1" applyFill="1" applyBorder="1" applyAlignment="1" applyProtection="1">
      <alignment horizontal="right" wrapText="1"/>
    </xf>
    <xf numFmtId="43" fontId="5" fillId="10" borderId="64" xfId="1" applyFont="1" applyFill="1" applyBorder="1" applyProtection="1"/>
    <xf numFmtId="0" fontId="5" fillId="7" borderId="0" xfId="0" quotePrefix="1" applyFont="1" applyFill="1" applyBorder="1" applyAlignment="1" applyProtection="1">
      <alignment horizontal="right" wrapText="1"/>
    </xf>
    <xf numFmtId="43" fontId="5" fillId="7" borderId="60" xfId="1" applyFont="1" applyFill="1" applyBorder="1" applyProtection="1"/>
    <xf numFmtId="0" fontId="15" fillId="0" borderId="0" xfId="0" quotePrefix="1" applyFont="1" applyFill="1" applyBorder="1" applyAlignment="1" applyProtection="1">
      <alignment horizontal="left" wrapText="1"/>
    </xf>
    <xf numFmtId="164" fontId="5" fillId="0" borderId="62" xfId="1" applyNumberFormat="1" applyFont="1" applyFill="1" applyBorder="1" applyProtection="1"/>
    <xf numFmtId="0" fontId="5" fillId="8" borderId="7" xfId="0" applyFont="1" applyFill="1" applyBorder="1" applyAlignment="1" applyProtection="1">
      <alignment horizontal="left" wrapText="1"/>
    </xf>
    <xf numFmtId="164" fontId="5" fillId="8" borderId="61" xfId="1" applyNumberFormat="1" applyFont="1" applyFill="1" applyBorder="1" applyProtection="1"/>
    <xf numFmtId="0" fontId="5" fillId="8" borderId="1" xfId="0" applyFont="1" applyFill="1" applyBorder="1" applyAlignment="1" applyProtection="1">
      <alignment horizontal="right"/>
    </xf>
    <xf numFmtId="44" fontId="5" fillId="8" borderId="26" xfId="2" applyFont="1" applyFill="1" applyBorder="1" applyProtection="1"/>
    <xf numFmtId="44" fontId="5" fillId="0" borderId="0" xfId="2" applyFont="1" applyFill="1" applyBorder="1" applyProtection="1"/>
    <xf numFmtId="0" fontId="0" fillId="0" borderId="0" xfId="0" applyFill="1" applyProtection="1"/>
    <xf numFmtId="0" fontId="10" fillId="0" borderId="0" xfId="0" applyFont="1" applyBorder="1" applyAlignment="1" applyProtection="1">
      <alignment horizontal="justify" wrapText="1"/>
    </xf>
    <xf numFmtId="0" fontId="10" fillId="0" borderId="0" xfId="0" applyFont="1" applyFill="1" applyBorder="1" applyAlignment="1" applyProtection="1">
      <alignment horizontal="justify" wrapText="1"/>
    </xf>
    <xf numFmtId="9" fontId="5" fillId="9" borderId="61" xfId="3" applyFont="1" applyFill="1" applyBorder="1" applyProtection="1">
      <protection locked="0"/>
    </xf>
    <xf numFmtId="164" fontId="5" fillId="9" borderId="61" xfId="1" applyNumberFormat="1" applyFont="1" applyFill="1" applyBorder="1" applyProtection="1">
      <protection locked="0"/>
    </xf>
    <xf numFmtId="43" fontId="5" fillId="9" borderId="61" xfId="1" applyFont="1" applyFill="1" applyBorder="1" applyProtection="1">
      <protection locked="0"/>
    </xf>
    <xf numFmtId="0" fontId="0" fillId="0" borderId="0" xfId="0" applyBorder="1" applyAlignment="1" applyProtection="1"/>
    <xf numFmtId="43" fontId="1" fillId="0" borderId="0" xfId="1" applyProtection="1"/>
    <xf numFmtId="0" fontId="5" fillId="0" borderId="37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right" wrapText="1"/>
    </xf>
    <xf numFmtId="43" fontId="2" fillId="4" borderId="0" xfId="1" applyFont="1" applyFill="1" applyAlignment="1" applyProtection="1"/>
    <xf numFmtId="0" fontId="2" fillId="0" borderId="0" xfId="0" applyFont="1" applyAlignment="1" applyProtection="1">
      <alignment wrapText="1"/>
    </xf>
    <xf numFmtId="43" fontId="11" fillId="0" borderId="0" xfId="1" applyFont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1" fontId="16" fillId="0" borderId="0" xfId="0" applyNumberFormat="1" applyFont="1" applyBorder="1" applyAlignment="1" applyProtection="1">
      <alignment wrapText="1"/>
    </xf>
    <xf numFmtId="43" fontId="5" fillId="3" borderId="40" xfId="1" applyFont="1" applyFill="1" applyBorder="1" applyAlignment="1" applyProtection="1">
      <alignment horizontal="center" wrapText="1"/>
    </xf>
    <xf numFmtId="41" fontId="5" fillId="4" borderId="48" xfId="0" quotePrefix="1" applyNumberFormat="1" applyFont="1" applyFill="1" applyBorder="1" applyAlignment="1" applyProtection="1">
      <alignment horizontal="left" wrapText="1"/>
    </xf>
    <xf numFmtId="41" fontId="5" fillId="4" borderId="2" xfId="0" quotePrefix="1" applyNumberFormat="1" applyFont="1" applyFill="1" applyBorder="1" applyAlignment="1" applyProtection="1">
      <alignment horizontal="left" wrapText="1"/>
    </xf>
    <xf numFmtId="41" fontId="5" fillId="4" borderId="2" xfId="0" applyNumberFormat="1" applyFont="1" applyFill="1" applyBorder="1" applyAlignment="1" applyProtection="1">
      <alignment wrapText="1"/>
    </xf>
    <xf numFmtId="0" fontId="5" fillId="2" borderId="1" xfId="0" quotePrefix="1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right"/>
    </xf>
    <xf numFmtId="43" fontId="5" fillId="3" borderId="35" xfId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43" fontId="1" fillId="0" borderId="0" xfId="1" applyAlignment="1" applyProtection="1">
      <alignment horizontal="center" wrapText="1"/>
    </xf>
    <xf numFmtId="41" fontId="12" fillId="0" borderId="33" xfId="0" applyNumberFormat="1" applyFont="1" applyFill="1" applyBorder="1" applyAlignment="1" applyProtection="1">
      <alignment horizontal="left" wrapText="1"/>
    </xf>
    <xf numFmtId="41" fontId="5" fillId="2" borderId="1" xfId="0" applyNumberFormat="1" applyFont="1" applyFill="1" applyBorder="1" applyAlignment="1" applyProtection="1">
      <alignment horizontal="right" wrapText="1"/>
    </xf>
    <xf numFmtId="43" fontId="2" fillId="2" borderId="26" xfId="1" applyFont="1" applyFill="1" applyBorder="1" applyProtection="1"/>
    <xf numFmtId="41" fontId="12" fillId="0" borderId="0" xfId="0" applyNumberFormat="1" applyFont="1" applyBorder="1" applyAlignment="1" applyProtection="1">
      <alignment wrapText="1"/>
    </xf>
    <xf numFmtId="43" fontId="2" fillId="0" borderId="27" xfId="1" applyFont="1" applyBorder="1" applyProtection="1"/>
    <xf numFmtId="9" fontId="5" fillId="9" borderId="74" xfId="3" applyFont="1" applyFill="1" applyBorder="1" applyAlignment="1" applyProtection="1">
      <alignment wrapText="1"/>
    </xf>
    <xf numFmtId="9" fontId="5" fillId="9" borderId="75" xfId="3" applyFont="1" applyFill="1" applyBorder="1" applyAlignment="1" applyProtection="1">
      <alignment wrapText="1"/>
    </xf>
    <xf numFmtId="9" fontId="5" fillId="9" borderId="76" xfId="3" applyFont="1" applyFill="1" applyBorder="1" applyAlignment="1" applyProtection="1">
      <alignment wrapText="1"/>
    </xf>
    <xf numFmtId="0" fontId="17" fillId="0" borderId="0" xfId="0" applyFont="1" applyAlignment="1">
      <alignment vertical="center"/>
    </xf>
    <xf numFmtId="0" fontId="4" fillId="4" borderId="3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43" fontId="4" fillId="4" borderId="65" xfId="1" applyFont="1" applyFill="1" applyBorder="1" applyAlignment="1" applyProtection="1">
      <alignment horizontal="center" wrapText="1"/>
      <protection locked="0"/>
    </xf>
    <xf numFmtId="0" fontId="0" fillId="0" borderId="66" xfId="0" applyBorder="1" applyAlignment="1" applyProtection="1">
      <alignment horizontal="center" wrapText="1"/>
      <protection locked="0"/>
    </xf>
    <xf numFmtId="0" fontId="0" fillId="0" borderId="67" xfId="0" applyBorder="1" applyAlignment="1" applyProtection="1">
      <alignment horizontal="center" wrapText="1"/>
      <protection locked="0"/>
    </xf>
    <xf numFmtId="0" fontId="4" fillId="4" borderId="71" xfId="0" applyFont="1" applyFill="1" applyBorder="1" applyAlignment="1" applyProtection="1">
      <alignment horizontal="left"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0" fillId="0" borderId="73" xfId="0" applyBorder="1" applyAlignment="1" applyProtection="1">
      <alignment wrapText="1"/>
      <protection locked="0"/>
    </xf>
    <xf numFmtId="0" fontId="12" fillId="4" borderId="0" xfId="0" applyFont="1" applyFill="1" applyAlignment="1" applyProtection="1">
      <alignment horizontal="left" wrapText="1"/>
    </xf>
    <xf numFmtId="0" fontId="13" fillId="4" borderId="0" xfId="0" applyFont="1" applyFill="1" applyAlignment="1" applyProtection="1">
      <alignment wrapText="1"/>
    </xf>
    <xf numFmtId="0" fontId="5" fillId="0" borderId="38" xfId="0" applyFont="1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34" xfId="0" applyBorder="1" applyAlignment="1" applyProtection="1"/>
    <xf numFmtId="0" fontId="15" fillId="8" borderId="0" xfId="0" quotePrefix="1" applyFont="1" applyFill="1" applyBorder="1" applyAlignment="1" applyProtection="1">
      <alignment horizontal="center" vertical="center" wrapText="1"/>
    </xf>
    <xf numFmtId="0" fontId="15" fillId="8" borderId="60" xfId="0" quotePrefix="1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 wrapText="1"/>
    </xf>
    <xf numFmtId="43" fontId="5" fillId="3" borderId="3" xfId="1" applyFont="1" applyFill="1" applyBorder="1" applyAlignment="1" applyProtection="1">
      <alignment horizontal="left" wrapText="1"/>
    </xf>
    <xf numFmtId="0" fontId="2" fillId="0" borderId="35" xfId="0" applyFont="1" applyBorder="1" applyAlignment="1" applyProtection="1">
      <alignment wrapText="1"/>
    </xf>
    <xf numFmtId="0" fontId="0" fillId="0" borderId="34" xfId="0" applyBorder="1" applyAlignment="1" applyProtection="1">
      <alignment horizontal="left"/>
    </xf>
    <xf numFmtId="0" fontId="11" fillId="0" borderId="0" xfId="0" applyFont="1" applyAlignment="1">
      <alignment horizontal="center"/>
    </xf>
    <xf numFmtId="43" fontId="5" fillId="10" borderId="23" xfId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.kenosha.wi.us/DOCUME~1/JWilson/LOCALS~1/Temp/2006Worksheet_BlankActualReimbursement_DW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FTE &amp; Salary Allocation"/>
      <sheetName val="2. Benefit Allocation"/>
      <sheetName val="3. Total Expense Summary"/>
      <sheetName val="4. Other Services Explanation"/>
      <sheetName val="5. Revenue Sources (Optional)"/>
      <sheetName val="Utility Worksheet"/>
      <sheetName val="Revision Histo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1"/>
  <sheetViews>
    <sheetView zoomScale="85" zoomScaleNormal="85" workbookViewId="0">
      <selection activeCell="F3" sqref="F3:I3"/>
    </sheetView>
  </sheetViews>
  <sheetFormatPr defaultColWidth="24.5703125" defaultRowHeight="15" x14ac:dyDescent="0.2"/>
  <cols>
    <col min="1" max="1" width="4" style="53" bestFit="1" customWidth="1"/>
    <col min="2" max="2" width="40.140625" style="53" customWidth="1"/>
    <col min="3" max="3" width="16" style="53" customWidth="1"/>
    <col min="4" max="4" width="16.28515625" style="53" customWidth="1"/>
    <col min="5" max="5" width="24.140625" style="53" customWidth="1"/>
    <col min="6" max="6" width="33" style="53" customWidth="1"/>
    <col min="7" max="7" width="19.140625" style="57" customWidth="1"/>
    <col min="8" max="8" width="12.85546875" style="57" customWidth="1"/>
    <col min="9" max="9" width="17.5703125" style="57" customWidth="1"/>
    <col min="10" max="10" width="22.140625" style="57" customWidth="1"/>
    <col min="11" max="11" width="12.140625" style="57" customWidth="1"/>
    <col min="12" max="12" width="14.5703125" style="57" customWidth="1"/>
    <col min="13" max="13" width="4.42578125" style="58" customWidth="1"/>
    <col min="14" max="16384" width="24.5703125" style="53"/>
  </cols>
  <sheetData>
    <row r="1" spans="1:13" s="41" customFormat="1" ht="24" customHeight="1" x14ac:dyDescent="0.25">
      <c r="B1" s="42" t="s">
        <v>57</v>
      </c>
      <c r="C1" s="43"/>
      <c r="D1" s="43"/>
      <c r="E1" s="43"/>
      <c r="F1" s="44"/>
      <c r="G1" s="45"/>
      <c r="H1" s="45"/>
      <c r="I1" s="46"/>
      <c r="J1" s="47" t="str">
        <f>"Version: " &amp; CMS_TemplateVersion</f>
        <v>Version: 141104</v>
      </c>
      <c r="K1" s="48"/>
    </row>
    <row r="2" spans="1:13" s="41" customFormat="1" ht="19.5" customHeight="1" thickBot="1" x14ac:dyDescent="0.3">
      <c r="B2" s="49" t="s">
        <v>117</v>
      </c>
      <c r="C2" s="50" t="s">
        <v>120</v>
      </c>
      <c r="D2" s="51"/>
      <c r="E2" s="51"/>
      <c r="F2" s="218" t="s">
        <v>37</v>
      </c>
      <c r="G2" s="219"/>
      <c r="H2" s="219"/>
      <c r="I2" s="220"/>
      <c r="J2" s="52"/>
      <c r="K2" s="48"/>
      <c r="L2" s="48"/>
    </row>
    <row r="3" spans="1:13" s="41" customFormat="1" ht="19.5" customHeight="1" thickBot="1" x14ac:dyDescent="0.3">
      <c r="B3" s="53"/>
      <c r="C3" s="53"/>
      <c r="D3" s="53"/>
      <c r="E3" s="53"/>
      <c r="F3" s="224" t="s">
        <v>135</v>
      </c>
      <c r="G3" s="225"/>
      <c r="H3" s="225"/>
      <c r="I3" s="226"/>
      <c r="J3" s="52"/>
      <c r="K3" s="48"/>
      <c r="L3" s="48"/>
    </row>
    <row r="5" spans="1:13" ht="18" x14ac:dyDescent="0.25">
      <c r="B5" s="54" t="s">
        <v>56</v>
      </c>
      <c r="C5" s="54"/>
      <c r="D5" s="54"/>
      <c r="E5" s="54"/>
      <c r="F5" s="55"/>
      <c r="G5" s="56"/>
      <c r="H5" s="56"/>
      <c r="I5" s="56"/>
      <c r="L5" s="58"/>
      <c r="M5" s="53"/>
    </row>
    <row r="6" spans="1:13" ht="15.75" thickBot="1" x14ac:dyDescent="0.25"/>
    <row r="7" spans="1:13" s="59" customFormat="1" ht="17.25" thickTop="1" thickBot="1" x14ac:dyDescent="0.3">
      <c r="B7" s="58"/>
      <c r="C7" s="58"/>
      <c r="D7" s="58"/>
      <c r="E7" s="58"/>
      <c r="F7" s="58"/>
      <c r="G7" s="221" t="s">
        <v>61</v>
      </c>
      <c r="H7" s="222"/>
      <c r="I7" s="222"/>
      <c r="J7" s="223"/>
    </row>
    <row r="8" spans="1:13" s="59" customFormat="1" ht="55.5" customHeight="1" thickTop="1" thickBot="1" x14ac:dyDescent="0.3">
      <c r="B8" s="60" t="s">
        <v>40</v>
      </c>
      <c r="C8" s="60" t="s">
        <v>104</v>
      </c>
      <c r="D8" s="60" t="s">
        <v>105</v>
      </c>
      <c r="E8" s="60" t="s">
        <v>106</v>
      </c>
      <c r="F8" s="61" t="s">
        <v>52</v>
      </c>
      <c r="G8" s="62" t="s">
        <v>1</v>
      </c>
      <c r="H8" s="63" t="s">
        <v>32</v>
      </c>
      <c r="I8" s="64" t="s">
        <v>33</v>
      </c>
      <c r="J8" s="65" t="s">
        <v>54</v>
      </c>
    </row>
    <row r="9" spans="1:13" ht="29.25" customHeight="1" thickTop="1" x14ac:dyDescent="0.25">
      <c r="A9" s="66">
        <v>1</v>
      </c>
      <c r="B9" s="11"/>
      <c r="C9" s="38"/>
      <c r="D9" s="38"/>
      <c r="E9" s="11"/>
      <c r="F9" s="12"/>
      <c r="G9" s="67">
        <f>IF(SUM(H9:I9)&gt;1,"Exceeds Limit (1)",SUM(H9:I9))</f>
        <v>0</v>
      </c>
      <c r="H9" s="30"/>
      <c r="I9" s="31"/>
      <c r="J9" s="68">
        <f>+F9*G9</f>
        <v>0</v>
      </c>
      <c r="K9" s="53"/>
      <c r="L9" s="53"/>
      <c r="M9" s="53"/>
    </row>
    <row r="10" spans="1:13" ht="29.25" customHeight="1" x14ac:dyDescent="0.25">
      <c r="A10" s="66">
        <v>2</v>
      </c>
      <c r="B10" s="13"/>
      <c r="C10" s="39"/>
      <c r="D10" s="39"/>
      <c r="E10" s="13"/>
      <c r="F10" s="14"/>
      <c r="G10" s="67">
        <f t="shared" ref="G10:G41" si="0">IF(SUM(H10:I10)&gt;1,"Exceeds Limit (1)",SUM(H10:I10))</f>
        <v>0</v>
      </c>
      <c r="H10" s="32"/>
      <c r="I10" s="33"/>
      <c r="J10" s="68">
        <f t="shared" ref="J10:J41" si="1">+F10*G10</f>
        <v>0</v>
      </c>
      <c r="K10" s="53"/>
      <c r="L10" s="53"/>
      <c r="M10" s="53"/>
    </row>
    <row r="11" spans="1:13" ht="29.25" customHeight="1" x14ac:dyDescent="0.25">
      <c r="A11" s="66">
        <v>3</v>
      </c>
      <c r="B11" s="13"/>
      <c r="C11" s="39"/>
      <c r="D11" s="39"/>
      <c r="E11" s="13"/>
      <c r="F11" s="14"/>
      <c r="G11" s="67">
        <f t="shared" si="0"/>
        <v>0</v>
      </c>
      <c r="H11" s="32"/>
      <c r="I11" s="33"/>
      <c r="J11" s="68">
        <f t="shared" si="1"/>
        <v>0</v>
      </c>
      <c r="K11" s="53"/>
      <c r="L11" s="53"/>
      <c r="M11" s="53"/>
    </row>
    <row r="12" spans="1:13" ht="29.25" customHeight="1" x14ac:dyDescent="0.25">
      <c r="A12" s="66">
        <v>4</v>
      </c>
      <c r="B12" s="13"/>
      <c r="C12" s="39"/>
      <c r="D12" s="39"/>
      <c r="E12" s="13"/>
      <c r="F12" s="14"/>
      <c r="G12" s="67">
        <f t="shared" si="0"/>
        <v>0</v>
      </c>
      <c r="H12" s="32"/>
      <c r="I12" s="33"/>
      <c r="J12" s="68">
        <f t="shared" si="1"/>
        <v>0</v>
      </c>
      <c r="K12" s="53"/>
      <c r="L12" s="53"/>
      <c r="M12" s="53"/>
    </row>
    <row r="13" spans="1:13" ht="29.25" customHeight="1" x14ac:dyDescent="0.25">
      <c r="A13" s="66">
        <v>5</v>
      </c>
      <c r="B13" s="13"/>
      <c r="C13" s="39"/>
      <c r="D13" s="39"/>
      <c r="E13" s="13"/>
      <c r="F13" s="14"/>
      <c r="G13" s="67">
        <f t="shared" si="0"/>
        <v>0</v>
      </c>
      <c r="H13" s="32"/>
      <c r="I13" s="33"/>
      <c r="J13" s="68">
        <f t="shared" si="1"/>
        <v>0</v>
      </c>
      <c r="K13" s="53"/>
      <c r="L13" s="53"/>
      <c r="M13" s="53"/>
    </row>
    <row r="14" spans="1:13" ht="29.25" customHeight="1" x14ac:dyDescent="0.25">
      <c r="A14" s="66">
        <v>6</v>
      </c>
      <c r="B14" s="13"/>
      <c r="C14" s="39"/>
      <c r="D14" s="39"/>
      <c r="E14" s="13"/>
      <c r="F14" s="14"/>
      <c r="G14" s="67">
        <f t="shared" si="0"/>
        <v>0</v>
      </c>
      <c r="H14" s="32"/>
      <c r="I14" s="33"/>
      <c r="J14" s="68">
        <f t="shared" si="1"/>
        <v>0</v>
      </c>
      <c r="K14" s="53"/>
      <c r="L14" s="53"/>
      <c r="M14" s="53"/>
    </row>
    <row r="15" spans="1:13" ht="29.25" customHeight="1" x14ac:dyDescent="0.25">
      <c r="A15" s="66">
        <v>7</v>
      </c>
      <c r="B15" s="13"/>
      <c r="C15" s="39"/>
      <c r="D15" s="39"/>
      <c r="E15" s="13"/>
      <c r="F15" s="14"/>
      <c r="G15" s="67">
        <f t="shared" si="0"/>
        <v>0</v>
      </c>
      <c r="H15" s="32"/>
      <c r="I15" s="33"/>
      <c r="J15" s="68">
        <f t="shared" si="1"/>
        <v>0</v>
      </c>
      <c r="K15" s="53"/>
      <c r="L15" s="53"/>
      <c r="M15" s="53"/>
    </row>
    <row r="16" spans="1:13" ht="29.25" customHeight="1" x14ac:dyDescent="0.25">
      <c r="A16" s="66">
        <v>8</v>
      </c>
      <c r="B16" s="13"/>
      <c r="C16" s="39"/>
      <c r="D16" s="39"/>
      <c r="E16" s="13"/>
      <c r="F16" s="14"/>
      <c r="G16" s="67">
        <f t="shared" si="0"/>
        <v>0</v>
      </c>
      <c r="H16" s="32"/>
      <c r="I16" s="33"/>
      <c r="J16" s="68">
        <f t="shared" si="1"/>
        <v>0</v>
      </c>
      <c r="K16" s="53"/>
      <c r="L16" s="53"/>
      <c r="M16" s="53"/>
    </row>
    <row r="17" spans="1:13" ht="29.25" customHeight="1" x14ac:dyDescent="0.25">
      <c r="A17" s="66">
        <v>9</v>
      </c>
      <c r="B17" s="13"/>
      <c r="C17" s="39"/>
      <c r="D17" s="39"/>
      <c r="E17" s="13"/>
      <c r="F17" s="14"/>
      <c r="G17" s="67">
        <f t="shared" si="0"/>
        <v>0</v>
      </c>
      <c r="H17" s="32"/>
      <c r="I17" s="33"/>
      <c r="J17" s="68">
        <f t="shared" si="1"/>
        <v>0</v>
      </c>
      <c r="K17" s="53"/>
      <c r="L17" s="53"/>
      <c r="M17" s="53"/>
    </row>
    <row r="18" spans="1:13" ht="29.25" customHeight="1" x14ac:dyDescent="0.25">
      <c r="A18" s="66">
        <v>10</v>
      </c>
      <c r="B18" s="13"/>
      <c r="C18" s="39"/>
      <c r="D18" s="39"/>
      <c r="E18" s="13"/>
      <c r="F18" s="14"/>
      <c r="G18" s="67">
        <f t="shared" si="0"/>
        <v>0</v>
      </c>
      <c r="H18" s="32"/>
      <c r="I18" s="33"/>
      <c r="J18" s="68">
        <f t="shared" si="1"/>
        <v>0</v>
      </c>
      <c r="K18" s="53"/>
      <c r="L18" s="53"/>
      <c r="M18" s="53"/>
    </row>
    <row r="19" spans="1:13" ht="29.25" customHeight="1" x14ac:dyDescent="0.25">
      <c r="A19" s="66">
        <v>11</v>
      </c>
      <c r="B19" s="13"/>
      <c r="C19" s="39"/>
      <c r="D19" s="39"/>
      <c r="E19" s="13"/>
      <c r="F19" s="14"/>
      <c r="G19" s="67">
        <f t="shared" si="0"/>
        <v>0</v>
      </c>
      <c r="H19" s="32"/>
      <c r="I19" s="33"/>
      <c r="J19" s="68">
        <f t="shared" si="1"/>
        <v>0</v>
      </c>
      <c r="K19" s="53"/>
      <c r="L19" s="53"/>
      <c r="M19" s="53"/>
    </row>
    <row r="20" spans="1:13" ht="29.25" customHeight="1" x14ac:dyDescent="0.25">
      <c r="A20" s="66">
        <v>12</v>
      </c>
      <c r="B20" s="13"/>
      <c r="C20" s="39"/>
      <c r="D20" s="39"/>
      <c r="E20" s="13"/>
      <c r="F20" s="14"/>
      <c r="G20" s="67">
        <f t="shared" si="0"/>
        <v>0</v>
      </c>
      <c r="H20" s="32"/>
      <c r="I20" s="33"/>
      <c r="J20" s="68">
        <f t="shared" si="1"/>
        <v>0</v>
      </c>
      <c r="K20" s="53"/>
      <c r="L20" s="53"/>
      <c r="M20" s="53"/>
    </row>
    <row r="21" spans="1:13" ht="29.25" customHeight="1" x14ac:dyDescent="0.25">
      <c r="A21" s="66">
        <v>13</v>
      </c>
      <c r="B21" s="13"/>
      <c r="C21" s="39"/>
      <c r="D21" s="39"/>
      <c r="E21" s="13"/>
      <c r="F21" s="14"/>
      <c r="G21" s="67">
        <f t="shared" si="0"/>
        <v>0</v>
      </c>
      <c r="H21" s="32"/>
      <c r="I21" s="33"/>
      <c r="J21" s="68">
        <f t="shared" si="1"/>
        <v>0</v>
      </c>
      <c r="K21" s="53"/>
      <c r="L21" s="53"/>
      <c r="M21" s="53"/>
    </row>
    <row r="22" spans="1:13" ht="29.25" customHeight="1" x14ac:dyDescent="0.25">
      <c r="A22" s="66">
        <v>14</v>
      </c>
      <c r="B22" s="13"/>
      <c r="C22" s="39"/>
      <c r="D22" s="39"/>
      <c r="E22" s="13"/>
      <c r="F22" s="14"/>
      <c r="G22" s="67">
        <f t="shared" si="0"/>
        <v>0</v>
      </c>
      <c r="H22" s="32"/>
      <c r="I22" s="33"/>
      <c r="J22" s="68">
        <f t="shared" si="1"/>
        <v>0</v>
      </c>
      <c r="K22" s="53"/>
      <c r="L22" s="53"/>
      <c r="M22" s="53"/>
    </row>
    <row r="23" spans="1:13" ht="29.25" customHeight="1" x14ac:dyDescent="0.25">
      <c r="A23" s="66">
        <v>15</v>
      </c>
      <c r="B23" s="13"/>
      <c r="C23" s="39"/>
      <c r="D23" s="39"/>
      <c r="E23" s="13"/>
      <c r="F23" s="14"/>
      <c r="G23" s="67">
        <f t="shared" si="0"/>
        <v>0</v>
      </c>
      <c r="H23" s="32"/>
      <c r="I23" s="33"/>
      <c r="J23" s="68">
        <f t="shared" si="1"/>
        <v>0</v>
      </c>
      <c r="K23" s="53"/>
      <c r="L23" s="53"/>
      <c r="M23" s="53"/>
    </row>
    <row r="24" spans="1:13" ht="29.25" customHeight="1" x14ac:dyDescent="0.25">
      <c r="A24" s="66">
        <v>16</v>
      </c>
      <c r="B24" s="13"/>
      <c r="C24" s="39"/>
      <c r="D24" s="39"/>
      <c r="E24" s="13"/>
      <c r="F24" s="14"/>
      <c r="G24" s="67">
        <f t="shared" si="0"/>
        <v>0</v>
      </c>
      <c r="H24" s="32"/>
      <c r="I24" s="33"/>
      <c r="J24" s="68">
        <f t="shared" si="1"/>
        <v>0</v>
      </c>
      <c r="K24" s="53"/>
      <c r="L24" s="53"/>
      <c r="M24" s="53"/>
    </row>
    <row r="25" spans="1:13" ht="29.25" customHeight="1" x14ac:dyDescent="0.25">
      <c r="A25" s="66">
        <v>17</v>
      </c>
      <c r="B25" s="13"/>
      <c r="C25" s="39"/>
      <c r="D25" s="39"/>
      <c r="E25" s="13"/>
      <c r="F25" s="14"/>
      <c r="G25" s="67">
        <f t="shared" si="0"/>
        <v>0</v>
      </c>
      <c r="H25" s="32"/>
      <c r="I25" s="33"/>
      <c r="J25" s="68">
        <f t="shared" si="1"/>
        <v>0</v>
      </c>
      <c r="K25" s="53"/>
      <c r="L25" s="53"/>
      <c r="M25" s="53"/>
    </row>
    <row r="26" spans="1:13" ht="29.25" customHeight="1" x14ac:dyDescent="0.25">
      <c r="A26" s="66">
        <v>18</v>
      </c>
      <c r="B26" s="13"/>
      <c r="C26" s="39"/>
      <c r="D26" s="39"/>
      <c r="E26" s="13"/>
      <c r="F26" s="14"/>
      <c r="G26" s="67">
        <f t="shared" si="0"/>
        <v>0</v>
      </c>
      <c r="H26" s="32"/>
      <c r="I26" s="33"/>
      <c r="J26" s="68">
        <f t="shared" si="1"/>
        <v>0</v>
      </c>
      <c r="K26" s="53"/>
      <c r="L26" s="53"/>
      <c r="M26" s="53"/>
    </row>
    <row r="27" spans="1:13" ht="29.25" customHeight="1" x14ac:dyDescent="0.25">
      <c r="A27" s="66">
        <v>19</v>
      </c>
      <c r="B27" s="13"/>
      <c r="C27" s="39"/>
      <c r="D27" s="39"/>
      <c r="E27" s="13"/>
      <c r="F27" s="14"/>
      <c r="G27" s="67">
        <f t="shared" si="0"/>
        <v>0</v>
      </c>
      <c r="H27" s="32"/>
      <c r="I27" s="33"/>
      <c r="J27" s="68">
        <f t="shared" si="1"/>
        <v>0</v>
      </c>
      <c r="K27" s="53"/>
      <c r="L27" s="53"/>
      <c r="M27" s="53"/>
    </row>
    <row r="28" spans="1:13" ht="29.25" customHeight="1" x14ac:dyDescent="0.25">
      <c r="A28" s="66">
        <v>20</v>
      </c>
      <c r="B28" s="13"/>
      <c r="C28" s="39"/>
      <c r="D28" s="39"/>
      <c r="E28" s="13"/>
      <c r="F28" s="14"/>
      <c r="G28" s="67">
        <f t="shared" si="0"/>
        <v>0</v>
      </c>
      <c r="H28" s="32"/>
      <c r="I28" s="33"/>
      <c r="J28" s="68">
        <f t="shared" si="1"/>
        <v>0</v>
      </c>
      <c r="K28" s="53"/>
      <c r="L28" s="53"/>
      <c r="M28" s="53"/>
    </row>
    <row r="29" spans="1:13" ht="29.25" hidden="1" customHeight="1" x14ac:dyDescent="0.25">
      <c r="A29" s="66">
        <v>21</v>
      </c>
      <c r="B29" s="69"/>
      <c r="C29" s="70"/>
      <c r="D29" s="70"/>
      <c r="E29" s="69"/>
      <c r="F29" s="71"/>
      <c r="G29" s="67">
        <f t="shared" si="0"/>
        <v>0</v>
      </c>
      <c r="H29" s="72"/>
      <c r="I29" s="73"/>
      <c r="J29" s="68">
        <f t="shared" si="1"/>
        <v>0</v>
      </c>
      <c r="K29" s="53"/>
      <c r="L29" s="53"/>
      <c r="M29" s="53"/>
    </row>
    <row r="30" spans="1:13" ht="29.25" hidden="1" customHeight="1" x14ac:dyDescent="0.25">
      <c r="A30" s="66">
        <v>22</v>
      </c>
      <c r="B30" s="69"/>
      <c r="C30" s="70"/>
      <c r="D30" s="70"/>
      <c r="E30" s="69"/>
      <c r="F30" s="71"/>
      <c r="G30" s="67">
        <f t="shared" si="0"/>
        <v>0</v>
      </c>
      <c r="H30" s="72"/>
      <c r="I30" s="73"/>
      <c r="J30" s="68">
        <f t="shared" si="1"/>
        <v>0</v>
      </c>
      <c r="K30" s="53"/>
      <c r="L30" s="53"/>
      <c r="M30" s="53"/>
    </row>
    <row r="31" spans="1:13" ht="29.25" hidden="1" customHeight="1" x14ac:dyDescent="0.25">
      <c r="A31" s="66">
        <v>23</v>
      </c>
      <c r="B31" s="69"/>
      <c r="C31" s="70"/>
      <c r="D31" s="70"/>
      <c r="E31" s="69"/>
      <c r="F31" s="71"/>
      <c r="G31" s="67">
        <f t="shared" si="0"/>
        <v>0</v>
      </c>
      <c r="H31" s="72"/>
      <c r="I31" s="73"/>
      <c r="J31" s="68">
        <f t="shared" si="1"/>
        <v>0</v>
      </c>
      <c r="K31" s="53"/>
      <c r="L31" s="53"/>
      <c r="M31" s="53"/>
    </row>
    <row r="32" spans="1:13" ht="29.25" hidden="1" customHeight="1" x14ac:dyDescent="0.25">
      <c r="A32" s="66">
        <v>24</v>
      </c>
      <c r="B32" s="69"/>
      <c r="C32" s="70"/>
      <c r="D32" s="70"/>
      <c r="E32" s="69"/>
      <c r="F32" s="71"/>
      <c r="G32" s="67">
        <f t="shared" si="0"/>
        <v>0</v>
      </c>
      <c r="H32" s="72"/>
      <c r="I32" s="73"/>
      <c r="J32" s="68">
        <f t="shared" si="1"/>
        <v>0</v>
      </c>
      <c r="K32" s="53"/>
      <c r="L32" s="53"/>
      <c r="M32" s="53"/>
    </row>
    <row r="33" spans="1:13" ht="29.25" hidden="1" customHeight="1" x14ac:dyDescent="0.25">
      <c r="A33" s="66">
        <v>25</v>
      </c>
      <c r="B33" s="69"/>
      <c r="C33" s="70"/>
      <c r="D33" s="70"/>
      <c r="E33" s="69"/>
      <c r="F33" s="71"/>
      <c r="G33" s="67">
        <f t="shared" si="0"/>
        <v>0</v>
      </c>
      <c r="H33" s="72"/>
      <c r="I33" s="73"/>
      <c r="J33" s="68">
        <f t="shared" si="1"/>
        <v>0</v>
      </c>
      <c r="K33" s="53"/>
      <c r="L33" s="53"/>
      <c r="M33" s="53"/>
    </row>
    <row r="34" spans="1:13" ht="29.25" hidden="1" customHeight="1" x14ac:dyDescent="0.25">
      <c r="A34" s="66">
        <v>26</v>
      </c>
      <c r="B34" s="69"/>
      <c r="C34" s="70"/>
      <c r="D34" s="70"/>
      <c r="E34" s="69"/>
      <c r="F34" s="71"/>
      <c r="G34" s="67">
        <f t="shared" si="0"/>
        <v>0</v>
      </c>
      <c r="H34" s="72"/>
      <c r="I34" s="73"/>
      <c r="J34" s="68">
        <f t="shared" si="1"/>
        <v>0</v>
      </c>
      <c r="K34" s="53"/>
      <c r="L34" s="53"/>
      <c r="M34" s="53"/>
    </row>
    <row r="35" spans="1:13" ht="29.25" hidden="1" customHeight="1" x14ac:dyDescent="0.25">
      <c r="A35" s="66">
        <v>27</v>
      </c>
      <c r="B35" s="69"/>
      <c r="C35" s="70"/>
      <c r="D35" s="70"/>
      <c r="E35" s="69"/>
      <c r="F35" s="71"/>
      <c r="G35" s="67">
        <f t="shared" si="0"/>
        <v>0</v>
      </c>
      <c r="H35" s="72"/>
      <c r="I35" s="73"/>
      <c r="J35" s="68">
        <f t="shared" si="1"/>
        <v>0</v>
      </c>
      <c r="K35" s="53"/>
      <c r="L35" s="53"/>
      <c r="M35" s="53"/>
    </row>
    <row r="36" spans="1:13" ht="29.25" hidden="1" customHeight="1" x14ac:dyDescent="0.25">
      <c r="A36" s="66">
        <v>28</v>
      </c>
      <c r="B36" s="69"/>
      <c r="C36" s="70"/>
      <c r="D36" s="70"/>
      <c r="E36" s="69"/>
      <c r="F36" s="71"/>
      <c r="G36" s="67">
        <f t="shared" si="0"/>
        <v>0</v>
      </c>
      <c r="H36" s="72"/>
      <c r="I36" s="73"/>
      <c r="J36" s="68">
        <f t="shared" si="1"/>
        <v>0</v>
      </c>
      <c r="K36" s="53"/>
      <c r="L36" s="53"/>
      <c r="M36" s="53"/>
    </row>
    <row r="37" spans="1:13" ht="29.25" hidden="1" customHeight="1" x14ac:dyDescent="0.25">
      <c r="A37" s="66">
        <v>29</v>
      </c>
      <c r="B37" s="69"/>
      <c r="C37" s="70"/>
      <c r="D37" s="70"/>
      <c r="E37" s="69"/>
      <c r="F37" s="71"/>
      <c r="G37" s="67">
        <f t="shared" si="0"/>
        <v>0</v>
      </c>
      <c r="H37" s="72"/>
      <c r="I37" s="73"/>
      <c r="J37" s="68">
        <f t="shared" si="1"/>
        <v>0</v>
      </c>
      <c r="K37" s="53"/>
      <c r="L37" s="53"/>
      <c r="M37" s="53"/>
    </row>
    <row r="38" spans="1:13" ht="29.25" hidden="1" customHeight="1" x14ac:dyDescent="0.25">
      <c r="A38" s="66">
        <v>30</v>
      </c>
      <c r="B38" s="69"/>
      <c r="C38" s="70"/>
      <c r="D38" s="70"/>
      <c r="E38" s="69"/>
      <c r="F38" s="71"/>
      <c r="G38" s="67">
        <f t="shared" si="0"/>
        <v>0</v>
      </c>
      <c r="H38" s="72"/>
      <c r="I38" s="73"/>
      <c r="J38" s="68">
        <f t="shared" si="1"/>
        <v>0</v>
      </c>
      <c r="K38" s="53"/>
      <c r="L38" s="53"/>
      <c r="M38" s="53"/>
    </row>
    <row r="39" spans="1:13" ht="29.25" hidden="1" customHeight="1" x14ac:dyDescent="0.25">
      <c r="A39" s="66">
        <v>31</v>
      </c>
      <c r="B39" s="69"/>
      <c r="C39" s="70"/>
      <c r="D39" s="70"/>
      <c r="E39" s="69"/>
      <c r="F39" s="71"/>
      <c r="G39" s="67">
        <f t="shared" si="0"/>
        <v>0</v>
      </c>
      <c r="H39" s="72"/>
      <c r="I39" s="73"/>
      <c r="J39" s="68">
        <f t="shared" si="1"/>
        <v>0</v>
      </c>
      <c r="K39" s="53"/>
      <c r="L39" s="53"/>
      <c r="M39" s="53"/>
    </row>
    <row r="40" spans="1:13" ht="29.25" hidden="1" customHeight="1" x14ac:dyDescent="0.25">
      <c r="A40" s="66">
        <v>32</v>
      </c>
      <c r="B40" s="69"/>
      <c r="C40" s="70"/>
      <c r="D40" s="70"/>
      <c r="E40" s="69"/>
      <c r="F40" s="71"/>
      <c r="G40" s="67">
        <f t="shared" si="0"/>
        <v>0</v>
      </c>
      <c r="H40" s="72"/>
      <c r="I40" s="73"/>
      <c r="J40" s="68">
        <f t="shared" si="1"/>
        <v>0</v>
      </c>
      <c r="K40" s="53"/>
      <c r="L40" s="53"/>
      <c r="M40" s="53"/>
    </row>
    <row r="41" spans="1:13" ht="29.25" hidden="1" customHeight="1" x14ac:dyDescent="0.25">
      <c r="A41" s="66">
        <v>33</v>
      </c>
      <c r="B41" s="69"/>
      <c r="C41" s="70"/>
      <c r="D41" s="70"/>
      <c r="E41" s="69"/>
      <c r="F41" s="71"/>
      <c r="G41" s="67">
        <f t="shared" si="0"/>
        <v>0</v>
      </c>
      <c r="H41" s="72"/>
      <c r="I41" s="73"/>
      <c r="J41" s="68">
        <f t="shared" si="1"/>
        <v>0</v>
      </c>
      <c r="K41" s="53"/>
      <c r="L41" s="53"/>
      <c r="M41" s="53"/>
    </row>
    <row r="42" spans="1:13" ht="29.25" hidden="1" customHeight="1" x14ac:dyDescent="0.25">
      <c r="A42" s="66">
        <v>34</v>
      </c>
      <c r="B42" s="69"/>
      <c r="C42" s="70"/>
      <c r="D42" s="70"/>
      <c r="E42" s="69"/>
      <c r="F42" s="71"/>
      <c r="G42" s="67">
        <f t="shared" ref="G42:G58" si="2">IF(SUM(H42:I42)&gt;1,"Exceeds Limit (1)",SUM(H42:I42))</f>
        <v>0</v>
      </c>
      <c r="H42" s="72"/>
      <c r="I42" s="73"/>
      <c r="J42" s="68">
        <f t="shared" ref="J42:J58" si="3">+F42*G42</f>
        <v>0</v>
      </c>
      <c r="K42" s="53"/>
      <c r="L42" s="53"/>
      <c r="M42" s="53"/>
    </row>
    <row r="43" spans="1:13" ht="29.25" hidden="1" customHeight="1" x14ac:dyDescent="0.25">
      <c r="A43" s="66">
        <v>35</v>
      </c>
      <c r="B43" s="69"/>
      <c r="C43" s="70"/>
      <c r="D43" s="70"/>
      <c r="E43" s="69"/>
      <c r="F43" s="71"/>
      <c r="G43" s="67">
        <f t="shared" si="2"/>
        <v>0</v>
      </c>
      <c r="H43" s="72"/>
      <c r="I43" s="73"/>
      <c r="J43" s="68">
        <f t="shared" si="3"/>
        <v>0</v>
      </c>
      <c r="K43" s="53"/>
      <c r="L43" s="53"/>
      <c r="M43" s="53"/>
    </row>
    <row r="44" spans="1:13" ht="29.25" hidden="1" customHeight="1" x14ac:dyDescent="0.25">
      <c r="A44" s="66">
        <v>36</v>
      </c>
      <c r="B44" s="69"/>
      <c r="C44" s="70"/>
      <c r="D44" s="70"/>
      <c r="E44" s="69"/>
      <c r="F44" s="71"/>
      <c r="G44" s="67">
        <f t="shared" si="2"/>
        <v>0</v>
      </c>
      <c r="H44" s="72"/>
      <c r="I44" s="73"/>
      <c r="J44" s="68">
        <f t="shared" si="3"/>
        <v>0</v>
      </c>
      <c r="K44" s="53"/>
      <c r="L44" s="53"/>
      <c r="M44" s="53"/>
    </row>
    <row r="45" spans="1:13" ht="29.25" hidden="1" customHeight="1" x14ac:dyDescent="0.25">
      <c r="A45" s="66">
        <v>37</v>
      </c>
      <c r="B45" s="69"/>
      <c r="C45" s="70"/>
      <c r="D45" s="70"/>
      <c r="E45" s="69"/>
      <c r="F45" s="71"/>
      <c r="G45" s="67">
        <f t="shared" si="2"/>
        <v>0</v>
      </c>
      <c r="H45" s="72"/>
      <c r="I45" s="73"/>
      <c r="J45" s="68">
        <f t="shared" si="3"/>
        <v>0</v>
      </c>
      <c r="K45" s="53"/>
      <c r="L45" s="53"/>
      <c r="M45" s="53"/>
    </row>
    <row r="46" spans="1:13" ht="29.25" hidden="1" customHeight="1" x14ac:dyDescent="0.25">
      <c r="A46" s="66">
        <v>38</v>
      </c>
      <c r="B46" s="69"/>
      <c r="C46" s="70"/>
      <c r="D46" s="70"/>
      <c r="E46" s="69"/>
      <c r="F46" s="71"/>
      <c r="G46" s="67">
        <f t="shared" si="2"/>
        <v>0</v>
      </c>
      <c r="H46" s="72"/>
      <c r="I46" s="73"/>
      <c r="J46" s="68">
        <f t="shared" si="3"/>
        <v>0</v>
      </c>
      <c r="K46" s="53"/>
      <c r="L46" s="53"/>
      <c r="M46" s="53"/>
    </row>
    <row r="47" spans="1:13" ht="29.25" hidden="1" customHeight="1" x14ac:dyDescent="0.25">
      <c r="A47" s="66">
        <v>39</v>
      </c>
      <c r="B47" s="69"/>
      <c r="C47" s="70"/>
      <c r="D47" s="70"/>
      <c r="E47" s="69"/>
      <c r="F47" s="71"/>
      <c r="G47" s="67">
        <f t="shared" si="2"/>
        <v>0</v>
      </c>
      <c r="H47" s="72"/>
      <c r="I47" s="73"/>
      <c r="J47" s="68">
        <f t="shared" si="3"/>
        <v>0</v>
      </c>
      <c r="K47" s="53"/>
      <c r="L47" s="53"/>
      <c r="M47" s="53"/>
    </row>
    <row r="48" spans="1:13" ht="29.25" hidden="1" customHeight="1" x14ac:dyDescent="0.25">
      <c r="A48" s="66">
        <v>40</v>
      </c>
      <c r="B48" s="69"/>
      <c r="C48" s="70"/>
      <c r="D48" s="70"/>
      <c r="E48" s="69"/>
      <c r="F48" s="71"/>
      <c r="G48" s="67">
        <f t="shared" si="2"/>
        <v>0</v>
      </c>
      <c r="H48" s="72"/>
      <c r="I48" s="73"/>
      <c r="J48" s="68">
        <f t="shared" si="3"/>
        <v>0</v>
      </c>
      <c r="K48" s="53"/>
      <c r="L48" s="53"/>
      <c r="M48" s="53"/>
    </row>
    <row r="49" spans="1:13" ht="29.25" hidden="1" customHeight="1" x14ac:dyDescent="0.25">
      <c r="A49" s="66">
        <v>41</v>
      </c>
      <c r="B49" s="69"/>
      <c r="C49" s="70"/>
      <c r="D49" s="70"/>
      <c r="E49" s="69"/>
      <c r="F49" s="71"/>
      <c r="G49" s="67">
        <f t="shared" si="2"/>
        <v>0</v>
      </c>
      <c r="H49" s="72"/>
      <c r="I49" s="73"/>
      <c r="J49" s="68">
        <f t="shared" si="3"/>
        <v>0</v>
      </c>
      <c r="K49" s="53"/>
      <c r="L49" s="53"/>
      <c r="M49" s="53"/>
    </row>
    <row r="50" spans="1:13" ht="29.25" hidden="1" customHeight="1" x14ac:dyDescent="0.25">
      <c r="A50" s="66">
        <v>42</v>
      </c>
      <c r="B50" s="69"/>
      <c r="C50" s="70"/>
      <c r="D50" s="70"/>
      <c r="E50" s="69"/>
      <c r="F50" s="71"/>
      <c r="G50" s="67">
        <f t="shared" si="2"/>
        <v>0</v>
      </c>
      <c r="H50" s="72"/>
      <c r="I50" s="73"/>
      <c r="J50" s="68">
        <f t="shared" si="3"/>
        <v>0</v>
      </c>
      <c r="K50" s="53"/>
      <c r="L50" s="53"/>
      <c r="M50" s="53"/>
    </row>
    <row r="51" spans="1:13" ht="29.25" hidden="1" customHeight="1" x14ac:dyDescent="0.25">
      <c r="A51" s="66">
        <v>43</v>
      </c>
      <c r="B51" s="69"/>
      <c r="C51" s="70"/>
      <c r="D51" s="70"/>
      <c r="E51" s="69"/>
      <c r="F51" s="71"/>
      <c r="G51" s="67">
        <f t="shared" si="2"/>
        <v>0</v>
      </c>
      <c r="H51" s="72"/>
      <c r="I51" s="73"/>
      <c r="J51" s="68">
        <f t="shared" si="3"/>
        <v>0</v>
      </c>
      <c r="K51" s="53"/>
      <c r="L51" s="53"/>
      <c r="M51" s="53"/>
    </row>
    <row r="52" spans="1:13" ht="29.25" hidden="1" customHeight="1" x14ac:dyDescent="0.25">
      <c r="A52" s="66">
        <v>44</v>
      </c>
      <c r="B52" s="69"/>
      <c r="C52" s="70"/>
      <c r="D52" s="70"/>
      <c r="E52" s="69"/>
      <c r="F52" s="71"/>
      <c r="G52" s="67">
        <f t="shared" si="2"/>
        <v>0</v>
      </c>
      <c r="H52" s="72"/>
      <c r="I52" s="73"/>
      <c r="J52" s="68">
        <f t="shared" si="3"/>
        <v>0</v>
      </c>
      <c r="K52" s="53"/>
      <c r="L52" s="53"/>
      <c r="M52" s="53"/>
    </row>
    <row r="53" spans="1:13" ht="29.25" hidden="1" customHeight="1" x14ac:dyDescent="0.25">
      <c r="A53" s="66">
        <v>45</v>
      </c>
      <c r="B53" s="69"/>
      <c r="C53" s="70"/>
      <c r="D53" s="70"/>
      <c r="E53" s="69"/>
      <c r="F53" s="71"/>
      <c r="G53" s="67">
        <f t="shared" si="2"/>
        <v>0</v>
      </c>
      <c r="H53" s="72"/>
      <c r="I53" s="73"/>
      <c r="J53" s="68">
        <f t="shared" si="3"/>
        <v>0</v>
      </c>
      <c r="K53" s="53"/>
      <c r="L53" s="53"/>
      <c r="M53" s="53"/>
    </row>
    <row r="54" spans="1:13" ht="29.25" hidden="1" customHeight="1" x14ac:dyDescent="0.25">
      <c r="A54" s="66">
        <v>46</v>
      </c>
      <c r="B54" s="69"/>
      <c r="C54" s="70"/>
      <c r="D54" s="70"/>
      <c r="E54" s="69"/>
      <c r="F54" s="71"/>
      <c r="G54" s="67">
        <f t="shared" si="2"/>
        <v>0</v>
      </c>
      <c r="H54" s="72"/>
      <c r="I54" s="73"/>
      <c r="J54" s="68">
        <f t="shared" si="3"/>
        <v>0</v>
      </c>
      <c r="K54" s="53"/>
      <c r="L54" s="53"/>
      <c r="M54" s="53"/>
    </row>
    <row r="55" spans="1:13" ht="29.25" hidden="1" customHeight="1" x14ac:dyDescent="0.25">
      <c r="A55" s="66">
        <v>47</v>
      </c>
      <c r="B55" s="69"/>
      <c r="C55" s="70"/>
      <c r="D55" s="70"/>
      <c r="E55" s="69"/>
      <c r="F55" s="71"/>
      <c r="G55" s="67">
        <f t="shared" si="2"/>
        <v>0</v>
      </c>
      <c r="H55" s="72"/>
      <c r="I55" s="73"/>
      <c r="J55" s="68">
        <f t="shared" si="3"/>
        <v>0</v>
      </c>
      <c r="K55" s="53"/>
      <c r="L55" s="53"/>
      <c r="M55" s="53"/>
    </row>
    <row r="56" spans="1:13" ht="29.25" hidden="1" customHeight="1" x14ac:dyDescent="0.25">
      <c r="A56" s="66">
        <v>48</v>
      </c>
      <c r="B56" s="69"/>
      <c r="C56" s="70"/>
      <c r="D56" s="70"/>
      <c r="E56" s="69"/>
      <c r="F56" s="71"/>
      <c r="G56" s="67">
        <f t="shared" si="2"/>
        <v>0</v>
      </c>
      <c r="H56" s="72"/>
      <c r="I56" s="73"/>
      <c r="J56" s="68">
        <f t="shared" si="3"/>
        <v>0</v>
      </c>
      <c r="K56" s="53"/>
      <c r="L56" s="53"/>
      <c r="M56" s="53"/>
    </row>
    <row r="57" spans="1:13" ht="29.25" hidden="1" customHeight="1" x14ac:dyDescent="0.25">
      <c r="A57" s="66">
        <v>49</v>
      </c>
      <c r="B57" s="69"/>
      <c r="C57" s="70"/>
      <c r="D57" s="70"/>
      <c r="E57" s="69"/>
      <c r="F57" s="71"/>
      <c r="G57" s="67">
        <f t="shared" si="2"/>
        <v>0</v>
      </c>
      <c r="H57" s="72"/>
      <c r="I57" s="73"/>
      <c r="J57" s="68">
        <f t="shared" si="3"/>
        <v>0</v>
      </c>
      <c r="K57" s="53"/>
      <c r="L57" s="53"/>
      <c r="M57" s="53"/>
    </row>
    <row r="58" spans="1:13" ht="29.25" hidden="1" customHeight="1" x14ac:dyDescent="0.25">
      <c r="A58" s="66">
        <v>50</v>
      </c>
      <c r="B58" s="69"/>
      <c r="C58" s="70"/>
      <c r="D58" s="70"/>
      <c r="E58" s="69"/>
      <c r="F58" s="71"/>
      <c r="G58" s="67">
        <f t="shared" si="2"/>
        <v>0</v>
      </c>
      <c r="H58" s="72"/>
      <c r="I58" s="73"/>
      <c r="J58" s="68">
        <f t="shared" si="3"/>
        <v>0</v>
      </c>
      <c r="K58" s="53"/>
      <c r="L58" s="53"/>
      <c r="M58" s="53"/>
    </row>
    <row r="59" spans="1:13" ht="30.75" customHeight="1" thickBot="1" x14ac:dyDescent="0.3">
      <c r="B59" s="74" t="s">
        <v>6</v>
      </c>
      <c r="C59" s="74"/>
      <c r="D59" s="74"/>
      <c r="E59" s="74"/>
      <c r="F59" s="75">
        <f>SUM(F8:F58)</f>
        <v>0</v>
      </c>
      <c r="G59" s="76">
        <f>SUM(G9:G58)</f>
        <v>0</v>
      </c>
      <c r="H59" s="77">
        <f>SUM(H9:H58)</f>
        <v>0</v>
      </c>
      <c r="I59" s="78">
        <f>SUM(I9:I58)</f>
        <v>0</v>
      </c>
      <c r="J59" s="79">
        <f>SUM(J9:J58)</f>
        <v>0</v>
      </c>
      <c r="K59" s="53"/>
      <c r="L59" s="53"/>
      <c r="M59" s="53"/>
    </row>
    <row r="60" spans="1:13" ht="15.75" thickTop="1" x14ac:dyDescent="0.2"/>
    <row r="61" spans="1:13" x14ac:dyDescent="0.2">
      <c r="F61" s="80"/>
      <c r="G61" s="81"/>
      <c r="H61" s="82"/>
    </row>
  </sheetData>
  <sheetProtection password="DFF5" sheet="1" objects="1" scenarios="1"/>
  <mergeCells count="3">
    <mergeCell ref="F2:I2"/>
    <mergeCell ref="G7:J7"/>
    <mergeCell ref="F3:I3"/>
  </mergeCells>
  <phoneticPr fontId="0" type="noConversion"/>
  <dataValidations count="2">
    <dataValidation type="list" allowBlank="1" showInputMessage="1" showErrorMessage="1" errorTitle="Degree Level" error="Please select a 'Degree Level' from the list provided." sqref="E9:E58" xr:uid="{00000000-0002-0000-0000-000000000000}">
      <formula1>List_DegreeLevel</formula1>
    </dataValidation>
    <dataValidation type="whole" allowBlank="1" showInputMessage="1" showErrorMessage="1" sqref="G9:G58" xr:uid="{00000000-0002-0000-0000-000001000000}">
      <formula1>0</formula1>
      <formula2>1</formula2>
    </dataValidation>
  </dataValidations>
  <pageMargins left="0.25" right="0.25" top="0.25" bottom="0.5" header="0.5" footer="0.25"/>
  <pageSetup scale="66" orientation="landscape" r:id="rId1"/>
  <headerFooter alignWithMargins="0">
    <oddFooter>&amp;LDate printed:  &amp;D&amp;C&amp;A&amp;RVersion: 141104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76"/>
  <sheetViews>
    <sheetView zoomScale="70" zoomScaleNormal="70" workbookViewId="0">
      <selection activeCell="F13" sqref="F13"/>
    </sheetView>
  </sheetViews>
  <sheetFormatPr defaultColWidth="24.5703125" defaultRowHeight="15" x14ac:dyDescent="0.2"/>
  <cols>
    <col min="1" max="1" width="4" style="53" bestFit="1" customWidth="1"/>
    <col min="2" max="2" width="30.42578125" style="53" customWidth="1"/>
    <col min="3" max="3" width="21.42578125" style="53" customWidth="1"/>
    <col min="4" max="4" width="14.85546875" style="57" customWidth="1"/>
    <col min="5" max="5" width="17.140625" style="57" customWidth="1"/>
    <col min="6" max="6" width="19.140625" style="57" customWidth="1"/>
    <col min="7" max="7" width="22.28515625" style="57" customWidth="1"/>
    <col min="8" max="8" width="19.5703125" style="57" customWidth="1"/>
    <col min="9" max="9" width="20.7109375" style="57" customWidth="1"/>
    <col min="10" max="10" width="13.85546875" style="57" customWidth="1"/>
    <col min="11" max="11" width="31.5703125" style="57" customWidth="1"/>
    <col min="12" max="12" width="12.7109375" style="57" customWidth="1"/>
    <col min="13" max="13" width="3.28515625" style="58" customWidth="1"/>
    <col min="14" max="16384" width="24.5703125" style="53"/>
  </cols>
  <sheetData>
    <row r="1" spans="1:13" s="41" customFormat="1" ht="24" customHeight="1" x14ac:dyDescent="0.25">
      <c r="B1" s="229" t="s">
        <v>58</v>
      </c>
      <c r="C1" s="230"/>
      <c r="D1" s="230"/>
      <c r="E1" s="230"/>
      <c r="F1" s="231"/>
      <c r="G1" s="52" t="str">
        <f>"Version: " &amp; CMS_TemplateVersion</f>
        <v>Version: 141104</v>
      </c>
      <c r="H1" s="48"/>
      <c r="I1" s="48"/>
      <c r="J1" s="48"/>
      <c r="K1" s="48"/>
      <c r="L1" s="48"/>
    </row>
    <row r="2" spans="1:13" s="41" customFormat="1" ht="19.5" customHeight="1" x14ac:dyDescent="0.25">
      <c r="B2" s="83" t="s">
        <v>2</v>
      </c>
      <c r="C2" s="84" t="str">
        <f>+'1. FTE &amp; Salary Allocation'!F2</f>
        <v>Enter Agency Name Here</v>
      </c>
      <c r="D2" s="85"/>
      <c r="E2" s="86"/>
      <c r="F2" s="87"/>
      <c r="G2" s="48"/>
      <c r="H2" s="48"/>
      <c r="I2" s="48"/>
      <c r="J2" s="48"/>
      <c r="K2" s="48"/>
      <c r="L2" s="48"/>
    </row>
    <row r="3" spans="1:13" s="41" customFormat="1" ht="19.5" customHeight="1" thickBot="1" x14ac:dyDescent="0.3">
      <c r="B3" s="88" t="s">
        <v>111</v>
      </c>
      <c r="C3" s="89" t="str">
        <f>+'1. FTE &amp; Salary Allocation'!F3</f>
        <v>Enter Dates of Contract Here</v>
      </c>
      <c r="D3" s="90"/>
      <c r="E3" s="91"/>
      <c r="F3" s="92"/>
      <c r="G3" s="48"/>
      <c r="H3" s="48"/>
      <c r="I3" s="48"/>
      <c r="J3" s="48"/>
      <c r="K3" s="48"/>
      <c r="L3" s="48"/>
    </row>
    <row r="4" spans="1:13" ht="30" customHeight="1" x14ac:dyDescent="0.25">
      <c r="B4" s="54" t="s">
        <v>47</v>
      </c>
      <c r="C4" s="55"/>
      <c r="D4" s="56"/>
      <c r="E4" s="93"/>
      <c r="F4" s="56"/>
    </row>
    <row r="5" spans="1:13" ht="12" customHeight="1" x14ac:dyDescent="0.2">
      <c r="B5" s="94"/>
      <c r="C5" s="95"/>
      <c r="D5" s="96"/>
      <c r="E5" s="97"/>
    </row>
    <row r="6" spans="1:13" ht="31.5" customHeight="1" x14ac:dyDescent="0.25">
      <c r="B6" s="227" t="s">
        <v>46</v>
      </c>
      <c r="C6" s="228"/>
      <c r="D6" s="228"/>
      <c r="E6" s="228"/>
      <c r="F6" s="228"/>
    </row>
    <row r="7" spans="1:13" ht="12" customHeight="1" x14ac:dyDescent="0.2">
      <c r="B7" s="94"/>
      <c r="C7" s="95"/>
      <c r="D7" s="96"/>
      <c r="E7" s="97"/>
    </row>
    <row r="8" spans="1:13" ht="7.5" customHeight="1" thickBot="1" x14ac:dyDescent="0.25"/>
    <row r="9" spans="1:13" ht="18.75" thickTop="1" x14ac:dyDescent="0.25">
      <c r="C9" s="98"/>
      <c r="D9" s="99" t="s">
        <v>27</v>
      </c>
      <c r="E9" s="100"/>
      <c r="F9" s="100"/>
      <c r="G9" s="100"/>
      <c r="H9" s="100"/>
      <c r="I9" s="100"/>
      <c r="J9" s="101"/>
      <c r="K9" s="102" t="str">
        <f>+'1. FTE &amp; Salary Allocation'!G7</f>
        <v>Enter Program Name Here</v>
      </c>
      <c r="L9" s="58"/>
      <c r="M9" s="53"/>
    </row>
    <row r="10" spans="1:13" s="59" customFormat="1" ht="50.25" customHeight="1" thickBot="1" x14ac:dyDescent="0.3">
      <c r="B10" s="103" t="s">
        <v>0</v>
      </c>
      <c r="C10" s="104" t="s">
        <v>3</v>
      </c>
      <c r="D10" s="105" t="s">
        <v>4</v>
      </c>
      <c r="E10" s="105" t="s">
        <v>41</v>
      </c>
      <c r="F10" s="106" t="s">
        <v>42</v>
      </c>
      <c r="G10" s="105" t="s">
        <v>43</v>
      </c>
      <c r="H10" s="107" t="s">
        <v>44</v>
      </c>
      <c r="I10" s="108" t="s">
        <v>45</v>
      </c>
      <c r="J10" s="109" t="s">
        <v>49</v>
      </c>
      <c r="K10" s="110" t="s">
        <v>50</v>
      </c>
    </row>
    <row r="11" spans="1:13" ht="35.25" customHeight="1" x14ac:dyDescent="0.2">
      <c r="A11" s="111">
        <v>1</v>
      </c>
      <c r="B11" s="112">
        <f>+'1. FTE &amp; Salary Allocation'!B9</f>
        <v>0</v>
      </c>
      <c r="C11" s="113">
        <f>+'1. FTE &amp; Salary Allocation'!F9</f>
        <v>0</v>
      </c>
      <c r="D11" s="114">
        <f>+C11*0.0765</f>
        <v>0</v>
      </c>
      <c r="E11" s="15"/>
      <c r="F11" s="15"/>
      <c r="G11" s="15"/>
      <c r="H11" s="16"/>
      <c r="I11" s="17"/>
      <c r="J11" s="115">
        <f>SUM(D11:I11)</f>
        <v>0</v>
      </c>
      <c r="K11" s="116">
        <f>+J11*'1. FTE &amp; Salary Allocation'!G9</f>
        <v>0</v>
      </c>
      <c r="L11" s="53"/>
      <c r="M11" s="53"/>
    </row>
    <row r="12" spans="1:13" ht="35.25" customHeight="1" x14ac:dyDescent="0.2">
      <c r="A12" s="111">
        <v>2</v>
      </c>
      <c r="B12" s="117">
        <f>+'1. FTE &amp; Salary Allocation'!B10</f>
        <v>0</v>
      </c>
      <c r="C12" s="113">
        <f>+'1. FTE &amp; Salary Allocation'!F10</f>
        <v>0</v>
      </c>
      <c r="D12" s="118">
        <f t="shared" ref="D12:D60" si="0">+C12*0.0765</f>
        <v>0</v>
      </c>
      <c r="E12" s="18"/>
      <c r="F12" s="18"/>
      <c r="G12" s="18"/>
      <c r="H12" s="19"/>
      <c r="I12" s="20"/>
      <c r="J12" s="122">
        <f t="shared" ref="J12:J60" si="1">SUM(D12:I12)</f>
        <v>0</v>
      </c>
      <c r="K12" s="123">
        <f>+J12*'1. FTE &amp; Salary Allocation'!G10</f>
        <v>0</v>
      </c>
      <c r="L12" s="53"/>
      <c r="M12" s="53"/>
    </row>
    <row r="13" spans="1:13" ht="35.25" customHeight="1" x14ac:dyDescent="0.2">
      <c r="A13" s="111">
        <v>3</v>
      </c>
      <c r="B13" s="117">
        <f>+'1. FTE &amp; Salary Allocation'!B11</f>
        <v>0</v>
      </c>
      <c r="C13" s="113">
        <f>+'1. FTE &amp; Salary Allocation'!F11</f>
        <v>0</v>
      </c>
      <c r="D13" s="118">
        <f t="shared" si="0"/>
        <v>0</v>
      </c>
      <c r="E13" s="18"/>
      <c r="F13" s="18"/>
      <c r="G13" s="18"/>
      <c r="H13" s="19"/>
      <c r="I13" s="20"/>
      <c r="J13" s="122">
        <f t="shared" si="1"/>
        <v>0</v>
      </c>
      <c r="K13" s="123">
        <f>+J13*'1. FTE &amp; Salary Allocation'!G11</f>
        <v>0</v>
      </c>
      <c r="L13" s="53"/>
      <c r="M13" s="53"/>
    </row>
    <row r="14" spans="1:13" ht="35.25" customHeight="1" x14ac:dyDescent="0.2">
      <c r="A14" s="111">
        <v>4</v>
      </c>
      <c r="B14" s="117">
        <f>+'1. FTE &amp; Salary Allocation'!B12</f>
        <v>0</v>
      </c>
      <c r="C14" s="113">
        <f>+'1. FTE &amp; Salary Allocation'!F12</f>
        <v>0</v>
      </c>
      <c r="D14" s="118">
        <f t="shared" si="0"/>
        <v>0</v>
      </c>
      <c r="E14" s="18"/>
      <c r="F14" s="18"/>
      <c r="G14" s="18"/>
      <c r="H14" s="19"/>
      <c r="I14" s="20"/>
      <c r="J14" s="122">
        <f t="shared" si="1"/>
        <v>0</v>
      </c>
      <c r="K14" s="123">
        <f>+J14*'1. FTE &amp; Salary Allocation'!G12</f>
        <v>0</v>
      </c>
      <c r="L14" s="53"/>
      <c r="M14" s="53"/>
    </row>
    <row r="15" spans="1:13" ht="35.25" customHeight="1" x14ac:dyDescent="0.2">
      <c r="A15" s="111">
        <v>5</v>
      </c>
      <c r="B15" s="117">
        <f>+'1. FTE &amp; Salary Allocation'!B13</f>
        <v>0</v>
      </c>
      <c r="C15" s="113">
        <f>+'1. FTE &amp; Salary Allocation'!F13</f>
        <v>0</v>
      </c>
      <c r="D15" s="118">
        <f t="shared" si="0"/>
        <v>0</v>
      </c>
      <c r="E15" s="18"/>
      <c r="F15" s="18"/>
      <c r="G15" s="18"/>
      <c r="H15" s="19"/>
      <c r="I15" s="20"/>
      <c r="J15" s="122">
        <f t="shared" si="1"/>
        <v>0</v>
      </c>
      <c r="K15" s="123">
        <f>+J15*'1. FTE &amp; Salary Allocation'!G13</f>
        <v>0</v>
      </c>
      <c r="L15" s="53"/>
      <c r="M15" s="53"/>
    </row>
    <row r="16" spans="1:13" ht="35.25" customHeight="1" x14ac:dyDescent="0.2">
      <c r="A16" s="111">
        <v>6</v>
      </c>
      <c r="B16" s="117">
        <f>+'1. FTE &amp; Salary Allocation'!B14</f>
        <v>0</v>
      </c>
      <c r="C16" s="113">
        <f>+'1. FTE &amp; Salary Allocation'!F14</f>
        <v>0</v>
      </c>
      <c r="D16" s="118">
        <f t="shared" si="0"/>
        <v>0</v>
      </c>
      <c r="E16" s="18"/>
      <c r="F16" s="18"/>
      <c r="G16" s="18"/>
      <c r="H16" s="19"/>
      <c r="I16" s="20"/>
      <c r="J16" s="122">
        <f t="shared" si="1"/>
        <v>0</v>
      </c>
      <c r="K16" s="123">
        <f>+J16*'1. FTE &amp; Salary Allocation'!G14</f>
        <v>0</v>
      </c>
      <c r="L16" s="53"/>
      <c r="M16" s="53"/>
    </row>
    <row r="17" spans="1:13" ht="35.25" customHeight="1" x14ac:dyDescent="0.2">
      <c r="A17" s="111">
        <v>7</v>
      </c>
      <c r="B17" s="117">
        <f>+'1. FTE &amp; Salary Allocation'!B15</f>
        <v>0</v>
      </c>
      <c r="C17" s="113">
        <f>+'1. FTE &amp; Salary Allocation'!F15</f>
        <v>0</v>
      </c>
      <c r="D17" s="118">
        <f t="shared" si="0"/>
        <v>0</v>
      </c>
      <c r="E17" s="18"/>
      <c r="F17" s="18"/>
      <c r="G17" s="18"/>
      <c r="H17" s="19"/>
      <c r="I17" s="20"/>
      <c r="J17" s="122">
        <f t="shared" si="1"/>
        <v>0</v>
      </c>
      <c r="K17" s="123">
        <f>+J17*'1. FTE &amp; Salary Allocation'!G15</f>
        <v>0</v>
      </c>
      <c r="L17" s="53"/>
      <c r="M17" s="53"/>
    </row>
    <row r="18" spans="1:13" ht="35.25" customHeight="1" x14ac:dyDescent="0.2">
      <c r="A18" s="111">
        <v>8</v>
      </c>
      <c r="B18" s="117">
        <f>+'1. FTE &amp; Salary Allocation'!B16</f>
        <v>0</v>
      </c>
      <c r="C18" s="113">
        <f>+'1. FTE &amp; Salary Allocation'!F16</f>
        <v>0</v>
      </c>
      <c r="D18" s="118">
        <f t="shared" si="0"/>
        <v>0</v>
      </c>
      <c r="E18" s="18"/>
      <c r="F18" s="18"/>
      <c r="G18" s="18"/>
      <c r="H18" s="19"/>
      <c r="I18" s="20"/>
      <c r="J18" s="122">
        <f t="shared" si="1"/>
        <v>0</v>
      </c>
      <c r="K18" s="123">
        <f>+J18*'1. FTE &amp; Salary Allocation'!G16</f>
        <v>0</v>
      </c>
      <c r="L18" s="53"/>
      <c r="M18" s="53"/>
    </row>
    <row r="19" spans="1:13" ht="35.25" customHeight="1" x14ac:dyDescent="0.2">
      <c r="A19" s="111">
        <v>9</v>
      </c>
      <c r="B19" s="117">
        <f>+'1. FTE &amp; Salary Allocation'!B17</f>
        <v>0</v>
      </c>
      <c r="C19" s="113">
        <f>+'1. FTE &amp; Salary Allocation'!F17</f>
        <v>0</v>
      </c>
      <c r="D19" s="118">
        <f t="shared" si="0"/>
        <v>0</v>
      </c>
      <c r="E19" s="18"/>
      <c r="F19" s="18"/>
      <c r="G19" s="18"/>
      <c r="H19" s="19"/>
      <c r="I19" s="20"/>
      <c r="J19" s="122">
        <f t="shared" si="1"/>
        <v>0</v>
      </c>
      <c r="K19" s="123">
        <f>+J19*'1. FTE &amp; Salary Allocation'!G17</f>
        <v>0</v>
      </c>
      <c r="L19" s="53"/>
      <c r="M19" s="53"/>
    </row>
    <row r="20" spans="1:13" ht="35.25" customHeight="1" x14ac:dyDescent="0.2">
      <c r="A20" s="111">
        <v>10</v>
      </c>
      <c r="B20" s="117">
        <f>+'1. FTE &amp; Salary Allocation'!B18</f>
        <v>0</v>
      </c>
      <c r="C20" s="113">
        <f>+'1. FTE &amp; Salary Allocation'!F18</f>
        <v>0</v>
      </c>
      <c r="D20" s="118">
        <f t="shared" si="0"/>
        <v>0</v>
      </c>
      <c r="E20" s="18"/>
      <c r="F20" s="18"/>
      <c r="G20" s="18"/>
      <c r="H20" s="19"/>
      <c r="I20" s="20"/>
      <c r="J20" s="122">
        <f t="shared" si="1"/>
        <v>0</v>
      </c>
      <c r="K20" s="123">
        <f>+J20*'1. FTE &amp; Salary Allocation'!G18</f>
        <v>0</v>
      </c>
      <c r="L20" s="53"/>
      <c r="M20" s="53"/>
    </row>
    <row r="21" spans="1:13" ht="35.25" customHeight="1" x14ac:dyDescent="0.2">
      <c r="A21" s="111">
        <v>11</v>
      </c>
      <c r="B21" s="117">
        <f>+'1. FTE &amp; Salary Allocation'!B19</f>
        <v>0</v>
      </c>
      <c r="C21" s="113">
        <f>+'1. FTE &amp; Salary Allocation'!F19</f>
        <v>0</v>
      </c>
      <c r="D21" s="118">
        <f t="shared" si="0"/>
        <v>0</v>
      </c>
      <c r="E21" s="18"/>
      <c r="F21" s="18"/>
      <c r="G21" s="18"/>
      <c r="H21" s="19"/>
      <c r="I21" s="20"/>
      <c r="J21" s="122">
        <f t="shared" si="1"/>
        <v>0</v>
      </c>
      <c r="K21" s="123">
        <f>+J21*'1. FTE &amp; Salary Allocation'!G19</f>
        <v>0</v>
      </c>
      <c r="L21" s="53"/>
      <c r="M21" s="53"/>
    </row>
    <row r="22" spans="1:13" ht="35.25" customHeight="1" x14ac:dyDescent="0.2">
      <c r="A22" s="111">
        <v>12</v>
      </c>
      <c r="B22" s="117">
        <f>+'1. FTE &amp; Salary Allocation'!B20</f>
        <v>0</v>
      </c>
      <c r="C22" s="113">
        <f>+'1. FTE &amp; Salary Allocation'!F20</f>
        <v>0</v>
      </c>
      <c r="D22" s="118">
        <f t="shared" si="0"/>
        <v>0</v>
      </c>
      <c r="E22" s="18"/>
      <c r="F22" s="18"/>
      <c r="G22" s="18"/>
      <c r="H22" s="19"/>
      <c r="I22" s="20"/>
      <c r="J22" s="122">
        <f t="shared" si="1"/>
        <v>0</v>
      </c>
      <c r="K22" s="123">
        <f>+J22*'1. FTE &amp; Salary Allocation'!G20</f>
        <v>0</v>
      </c>
      <c r="L22" s="53"/>
      <c r="M22" s="53"/>
    </row>
    <row r="23" spans="1:13" ht="35.25" customHeight="1" x14ac:dyDescent="0.2">
      <c r="A23" s="111">
        <v>13</v>
      </c>
      <c r="B23" s="117">
        <f>+'1. FTE &amp; Salary Allocation'!B21</f>
        <v>0</v>
      </c>
      <c r="C23" s="113">
        <f>+'1. FTE &amp; Salary Allocation'!F21</f>
        <v>0</v>
      </c>
      <c r="D23" s="118">
        <f t="shared" si="0"/>
        <v>0</v>
      </c>
      <c r="E23" s="18"/>
      <c r="F23" s="18"/>
      <c r="G23" s="18"/>
      <c r="H23" s="19"/>
      <c r="I23" s="20"/>
      <c r="J23" s="122">
        <f t="shared" si="1"/>
        <v>0</v>
      </c>
      <c r="K23" s="123">
        <f>+J23*'1. FTE &amp; Salary Allocation'!G21</f>
        <v>0</v>
      </c>
      <c r="L23" s="53"/>
      <c r="M23" s="53"/>
    </row>
    <row r="24" spans="1:13" ht="35.25" customHeight="1" x14ac:dyDescent="0.2">
      <c r="A24" s="111">
        <v>14</v>
      </c>
      <c r="B24" s="117">
        <f>+'1. FTE &amp; Salary Allocation'!B22</f>
        <v>0</v>
      </c>
      <c r="C24" s="113">
        <f>+'1. FTE &amp; Salary Allocation'!F22</f>
        <v>0</v>
      </c>
      <c r="D24" s="118">
        <f t="shared" si="0"/>
        <v>0</v>
      </c>
      <c r="E24" s="18"/>
      <c r="F24" s="18"/>
      <c r="G24" s="18"/>
      <c r="H24" s="19"/>
      <c r="I24" s="20"/>
      <c r="J24" s="122">
        <f t="shared" si="1"/>
        <v>0</v>
      </c>
      <c r="K24" s="123">
        <f>+J24*'1. FTE &amp; Salary Allocation'!G22</f>
        <v>0</v>
      </c>
      <c r="L24" s="53"/>
      <c r="M24" s="53"/>
    </row>
    <row r="25" spans="1:13" ht="35.25" customHeight="1" x14ac:dyDescent="0.2">
      <c r="A25" s="111">
        <v>15</v>
      </c>
      <c r="B25" s="117">
        <f>+'1. FTE &amp; Salary Allocation'!B23</f>
        <v>0</v>
      </c>
      <c r="C25" s="113">
        <f>+'1. FTE &amp; Salary Allocation'!F23</f>
        <v>0</v>
      </c>
      <c r="D25" s="118">
        <f t="shared" si="0"/>
        <v>0</v>
      </c>
      <c r="E25" s="18"/>
      <c r="F25" s="18"/>
      <c r="G25" s="18"/>
      <c r="H25" s="19"/>
      <c r="I25" s="20"/>
      <c r="J25" s="122">
        <f t="shared" si="1"/>
        <v>0</v>
      </c>
      <c r="K25" s="123">
        <f>+J25*'1. FTE &amp; Salary Allocation'!G23</f>
        <v>0</v>
      </c>
      <c r="L25" s="53"/>
      <c r="M25" s="53"/>
    </row>
    <row r="26" spans="1:13" ht="35.25" customHeight="1" x14ac:dyDescent="0.2">
      <c r="A26" s="111">
        <v>16</v>
      </c>
      <c r="B26" s="117">
        <f>+'1. FTE &amp; Salary Allocation'!B24</f>
        <v>0</v>
      </c>
      <c r="C26" s="113">
        <f>+'1. FTE &amp; Salary Allocation'!F24</f>
        <v>0</v>
      </c>
      <c r="D26" s="118">
        <f t="shared" si="0"/>
        <v>0</v>
      </c>
      <c r="E26" s="18"/>
      <c r="F26" s="18"/>
      <c r="G26" s="18"/>
      <c r="H26" s="19"/>
      <c r="I26" s="20"/>
      <c r="J26" s="122">
        <f t="shared" si="1"/>
        <v>0</v>
      </c>
      <c r="K26" s="123">
        <f>+J26*'1. FTE &amp; Salary Allocation'!G24</f>
        <v>0</v>
      </c>
      <c r="L26" s="53"/>
      <c r="M26" s="53"/>
    </row>
    <row r="27" spans="1:13" ht="35.25" customHeight="1" x14ac:dyDescent="0.2">
      <c r="A27" s="111">
        <v>17</v>
      </c>
      <c r="B27" s="117">
        <f>+'1. FTE &amp; Salary Allocation'!B25</f>
        <v>0</v>
      </c>
      <c r="C27" s="113">
        <f>+'1. FTE &amp; Salary Allocation'!F25</f>
        <v>0</v>
      </c>
      <c r="D27" s="118">
        <f t="shared" si="0"/>
        <v>0</v>
      </c>
      <c r="E27" s="18"/>
      <c r="F27" s="18"/>
      <c r="G27" s="18"/>
      <c r="H27" s="19"/>
      <c r="I27" s="20"/>
      <c r="J27" s="122">
        <f t="shared" si="1"/>
        <v>0</v>
      </c>
      <c r="K27" s="123">
        <f>+J27*'1. FTE &amp; Salary Allocation'!G25</f>
        <v>0</v>
      </c>
      <c r="L27" s="53"/>
      <c r="M27" s="53"/>
    </row>
    <row r="28" spans="1:13" ht="35.25" customHeight="1" x14ac:dyDescent="0.2">
      <c r="A28" s="111">
        <v>18</v>
      </c>
      <c r="B28" s="117">
        <f>+'1. FTE &amp; Salary Allocation'!B26</f>
        <v>0</v>
      </c>
      <c r="C28" s="113">
        <f>+'1. FTE &amp; Salary Allocation'!F26</f>
        <v>0</v>
      </c>
      <c r="D28" s="118">
        <f t="shared" si="0"/>
        <v>0</v>
      </c>
      <c r="E28" s="18"/>
      <c r="F28" s="18"/>
      <c r="G28" s="18"/>
      <c r="H28" s="19"/>
      <c r="I28" s="20"/>
      <c r="J28" s="122">
        <f t="shared" si="1"/>
        <v>0</v>
      </c>
      <c r="K28" s="123">
        <f>+J28*'1. FTE &amp; Salary Allocation'!G26</f>
        <v>0</v>
      </c>
      <c r="L28" s="53"/>
      <c r="M28" s="53"/>
    </row>
    <row r="29" spans="1:13" ht="35.25" customHeight="1" x14ac:dyDescent="0.2">
      <c r="A29" s="111">
        <v>19</v>
      </c>
      <c r="B29" s="117">
        <f>+'1. FTE &amp; Salary Allocation'!B27</f>
        <v>0</v>
      </c>
      <c r="C29" s="113">
        <f>+'1. FTE &amp; Salary Allocation'!F27</f>
        <v>0</v>
      </c>
      <c r="D29" s="118">
        <f t="shared" si="0"/>
        <v>0</v>
      </c>
      <c r="E29" s="18"/>
      <c r="F29" s="18"/>
      <c r="G29" s="18"/>
      <c r="H29" s="19"/>
      <c r="I29" s="20"/>
      <c r="J29" s="122">
        <f t="shared" si="1"/>
        <v>0</v>
      </c>
      <c r="K29" s="123">
        <f>+J29*'1. FTE &amp; Salary Allocation'!G27</f>
        <v>0</v>
      </c>
      <c r="L29" s="53"/>
      <c r="M29" s="53"/>
    </row>
    <row r="30" spans="1:13" ht="35.25" customHeight="1" x14ac:dyDescent="0.2">
      <c r="A30" s="111">
        <v>20</v>
      </c>
      <c r="B30" s="117">
        <f>+'1. FTE &amp; Salary Allocation'!B28</f>
        <v>0</v>
      </c>
      <c r="C30" s="113">
        <f>+'1. FTE &amp; Salary Allocation'!F28</f>
        <v>0</v>
      </c>
      <c r="D30" s="118">
        <f t="shared" si="0"/>
        <v>0</v>
      </c>
      <c r="E30" s="18"/>
      <c r="F30" s="18"/>
      <c r="G30" s="18"/>
      <c r="H30" s="19"/>
      <c r="I30" s="20"/>
      <c r="J30" s="122">
        <f t="shared" si="1"/>
        <v>0</v>
      </c>
      <c r="K30" s="123">
        <f>+J30*'1. FTE &amp; Salary Allocation'!G28</f>
        <v>0</v>
      </c>
      <c r="L30" s="53"/>
      <c r="M30" s="53"/>
    </row>
    <row r="31" spans="1:13" ht="35.25" hidden="1" customHeight="1" x14ac:dyDescent="0.2">
      <c r="A31" s="111">
        <v>21</v>
      </c>
      <c r="B31" s="117">
        <f>+'1. FTE &amp; Salary Allocation'!B29</f>
        <v>0</v>
      </c>
      <c r="C31" s="113">
        <f>+'1. FTE &amp; Salary Allocation'!F29</f>
        <v>0</v>
      </c>
      <c r="D31" s="118">
        <f t="shared" si="0"/>
        <v>0</v>
      </c>
      <c r="E31" s="119"/>
      <c r="F31" s="119"/>
      <c r="G31" s="119"/>
      <c r="H31" s="120"/>
      <c r="I31" s="121"/>
      <c r="J31" s="122">
        <f t="shared" si="1"/>
        <v>0</v>
      </c>
      <c r="K31" s="123">
        <f>+J31*'1. FTE &amp; Salary Allocation'!G29</f>
        <v>0</v>
      </c>
      <c r="L31" s="53"/>
      <c r="M31" s="53"/>
    </row>
    <row r="32" spans="1:13" ht="35.25" hidden="1" customHeight="1" x14ac:dyDescent="0.2">
      <c r="A32" s="111">
        <v>22</v>
      </c>
      <c r="B32" s="117">
        <f>+'1. FTE &amp; Salary Allocation'!B30</f>
        <v>0</v>
      </c>
      <c r="C32" s="113">
        <f>+'1. FTE &amp; Salary Allocation'!F30</f>
        <v>0</v>
      </c>
      <c r="D32" s="118">
        <f t="shared" si="0"/>
        <v>0</v>
      </c>
      <c r="E32" s="119"/>
      <c r="F32" s="119"/>
      <c r="G32" s="119"/>
      <c r="H32" s="120"/>
      <c r="I32" s="121"/>
      <c r="J32" s="122">
        <f t="shared" si="1"/>
        <v>0</v>
      </c>
      <c r="K32" s="123">
        <f>+J32*'1. FTE &amp; Salary Allocation'!G30</f>
        <v>0</v>
      </c>
      <c r="L32" s="53"/>
      <c r="M32" s="53"/>
    </row>
    <row r="33" spans="1:13" ht="35.25" hidden="1" customHeight="1" x14ac:dyDescent="0.2">
      <c r="A33" s="111">
        <v>23</v>
      </c>
      <c r="B33" s="117">
        <f>+'1. FTE &amp; Salary Allocation'!B31</f>
        <v>0</v>
      </c>
      <c r="C33" s="113">
        <f>+'1. FTE &amp; Salary Allocation'!F31</f>
        <v>0</v>
      </c>
      <c r="D33" s="118">
        <f t="shared" si="0"/>
        <v>0</v>
      </c>
      <c r="E33" s="119"/>
      <c r="F33" s="119"/>
      <c r="G33" s="119"/>
      <c r="H33" s="120"/>
      <c r="I33" s="121"/>
      <c r="J33" s="122">
        <f t="shared" si="1"/>
        <v>0</v>
      </c>
      <c r="K33" s="123">
        <f>+J33*'1. FTE &amp; Salary Allocation'!G31</f>
        <v>0</v>
      </c>
      <c r="L33" s="53"/>
      <c r="M33" s="53"/>
    </row>
    <row r="34" spans="1:13" ht="35.25" hidden="1" customHeight="1" x14ac:dyDescent="0.2">
      <c r="A34" s="111">
        <v>24</v>
      </c>
      <c r="B34" s="117">
        <f>+'1. FTE &amp; Salary Allocation'!B32</f>
        <v>0</v>
      </c>
      <c r="C34" s="113">
        <f>+'1. FTE &amp; Salary Allocation'!F32</f>
        <v>0</v>
      </c>
      <c r="D34" s="118">
        <f t="shared" si="0"/>
        <v>0</v>
      </c>
      <c r="E34" s="119"/>
      <c r="F34" s="119"/>
      <c r="G34" s="119"/>
      <c r="H34" s="120"/>
      <c r="I34" s="121"/>
      <c r="J34" s="122">
        <f t="shared" si="1"/>
        <v>0</v>
      </c>
      <c r="K34" s="123">
        <f>+J34*'1. FTE &amp; Salary Allocation'!G32</f>
        <v>0</v>
      </c>
      <c r="L34" s="53"/>
      <c r="M34" s="53"/>
    </row>
    <row r="35" spans="1:13" ht="35.25" hidden="1" customHeight="1" x14ac:dyDescent="0.2">
      <c r="A35" s="111">
        <v>25</v>
      </c>
      <c r="B35" s="117">
        <f>+'1. FTE &amp; Salary Allocation'!B33</f>
        <v>0</v>
      </c>
      <c r="C35" s="113">
        <f>+'1. FTE &amp; Salary Allocation'!F33</f>
        <v>0</v>
      </c>
      <c r="D35" s="118">
        <f t="shared" si="0"/>
        <v>0</v>
      </c>
      <c r="E35" s="119"/>
      <c r="F35" s="119"/>
      <c r="G35" s="119"/>
      <c r="H35" s="120"/>
      <c r="I35" s="121"/>
      <c r="J35" s="122">
        <f t="shared" si="1"/>
        <v>0</v>
      </c>
      <c r="K35" s="123">
        <f>+J35*'1. FTE &amp; Salary Allocation'!G33</f>
        <v>0</v>
      </c>
      <c r="L35" s="53"/>
      <c r="M35" s="53"/>
    </row>
    <row r="36" spans="1:13" ht="35.25" hidden="1" customHeight="1" x14ac:dyDescent="0.2">
      <c r="A36" s="111">
        <v>26</v>
      </c>
      <c r="B36" s="117">
        <f>+'1. FTE &amp; Salary Allocation'!B34</f>
        <v>0</v>
      </c>
      <c r="C36" s="113">
        <f>+'1. FTE &amp; Salary Allocation'!F34</f>
        <v>0</v>
      </c>
      <c r="D36" s="118">
        <f t="shared" si="0"/>
        <v>0</v>
      </c>
      <c r="E36" s="119"/>
      <c r="F36" s="119"/>
      <c r="G36" s="119"/>
      <c r="H36" s="120"/>
      <c r="I36" s="121"/>
      <c r="J36" s="122">
        <f t="shared" si="1"/>
        <v>0</v>
      </c>
      <c r="K36" s="123">
        <f>+J36*'1. FTE &amp; Salary Allocation'!G34</f>
        <v>0</v>
      </c>
      <c r="L36" s="53"/>
      <c r="M36" s="53"/>
    </row>
    <row r="37" spans="1:13" ht="35.25" hidden="1" customHeight="1" x14ac:dyDescent="0.2">
      <c r="A37" s="111">
        <v>27</v>
      </c>
      <c r="B37" s="117">
        <f>+'1. FTE &amp; Salary Allocation'!B35</f>
        <v>0</v>
      </c>
      <c r="C37" s="113">
        <f>+'1. FTE &amp; Salary Allocation'!F35</f>
        <v>0</v>
      </c>
      <c r="D37" s="118">
        <f t="shared" si="0"/>
        <v>0</v>
      </c>
      <c r="E37" s="119"/>
      <c r="F37" s="119"/>
      <c r="G37" s="119"/>
      <c r="H37" s="120"/>
      <c r="I37" s="121"/>
      <c r="J37" s="122">
        <f t="shared" si="1"/>
        <v>0</v>
      </c>
      <c r="K37" s="123">
        <f>+J37*'1. FTE &amp; Salary Allocation'!G35</f>
        <v>0</v>
      </c>
      <c r="L37" s="53"/>
      <c r="M37" s="53"/>
    </row>
    <row r="38" spans="1:13" ht="35.25" hidden="1" customHeight="1" x14ac:dyDescent="0.2">
      <c r="A38" s="111">
        <v>28</v>
      </c>
      <c r="B38" s="117">
        <f>+'1. FTE &amp; Salary Allocation'!B36</f>
        <v>0</v>
      </c>
      <c r="C38" s="113">
        <f>+'1. FTE &amp; Salary Allocation'!F36</f>
        <v>0</v>
      </c>
      <c r="D38" s="118">
        <f t="shared" si="0"/>
        <v>0</v>
      </c>
      <c r="E38" s="119"/>
      <c r="F38" s="119"/>
      <c r="G38" s="119"/>
      <c r="H38" s="120"/>
      <c r="I38" s="121"/>
      <c r="J38" s="122">
        <f t="shared" si="1"/>
        <v>0</v>
      </c>
      <c r="K38" s="123">
        <f>+J38*'1. FTE &amp; Salary Allocation'!G36</f>
        <v>0</v>
      </c>
      <c r="L38" s="53"/>
      <c r="M38" s="53"/>
    </row>
    <row r="39" spans="1:13" ht="35.25" hidden="1" customHeight="1" x14ac:dyDescent="0.2">
      <c r="A39" s="111">
        <v>29</v>
      </c>
      <c r="B39" s="117">
        <f>+'1. FTE &amp; Salary Allocation'!B37</f>
        <v>0</v>
      </c>
      <c r="C39" s="113">
        <f>+'1. FTE &amp; Salary Allocation'!F37</f>
        <v>0</v>
      </c>
      <c r="D39" s="118">
        <f t="shared" si="0"/>
        <v>0</v>
      </c>
      <c r="E39" s="119"/>
      <c r="F39" s="119"/>
      <c r="G39" s="119"/>
      <c r="H39" s="120"/>
      <c r="I39" s="121"/>
      <c r="J39" s="122">
        <f t="shared" si="1"/>
        <v>0</v>
      </c>
      <c r="K39" s="123">
        <f>+J39*'1. FTE &amp; Salary Allocation'!G37</f>
        <v>0</v>
      </c>
      <c r="L39" s="53"/>
      <c r="M39" s="53"/>
    </row>
    <row r="40" spans="1:13" ht="35.25" hidden="1" customHeight="1" x14ac:dyDescent="0.2">
      <c r="A40" s="111">
        <v>30</v>
      </c>
      <c r="B40" s="117">
        <f>+'1. FTE &amp; Salary Allocation'!B38</f>
        <v>0</v>
      </c>
      <c r="C40" s="113">
        <f>+'1. FTE &amp; Salary Allocation'!F38</f>
        <v>0</v>
      </c>
      <c r="D40" s="118">
        <f t="shared" si="0"/>
        <v>0</v>
      </c>
      <c r="E40" s="119"/>
      <c r="F40" s="119"/>
      <c r="G40" s="119"/>
      <c r="H40" s="120"/>
      <c r="I40" s="121"/>
      <c r="J40" s="122">
        <f t="shared" si="1"/>
        <v>0</v>
      </c>
      <c r="K40" s="123">
        <f>+J40*'1. FTE &amp; Salary Allocation'!G38</f>
        <v>0</v>
      </c>
      <c r="L40" s="53"/>
      <c r="M40" s="53"/>
    </row>
    <row r="41" spans="1:13" ht="35.25" hidden="1" customHeight="1" x14ac:dyDescent="0.2">
      <c r="A41" s="111">
        <v>31</v>
      </c>
      <c r="B41" s="117">
        <f>+'1. FTE &amp; Salary Allocation'!B39</f>
        <v>0</v>
      </c>
      <c r="C41" s="113">
        <f>+'1. FTE &amp; Salary Allocation'!F39</f>
        <v>0</v>
      </c>
      <c r="D41" s="118">
        <f t="shared" si="0"/>
        <v>0</v>
      </c>
      <c r="E41" s="119"/>
      <c r="F41" s="119"/>
      <c r="G41" s="119"/>
      <c r="H41" s="120"/>
      <c r="I41" s="121"/>
      <c r="J41" s="122">
        <f t="shared" si="1"/>
        <v>0</v>
      </c>
      <c r="K41" s="123">
        <f>+J41*'1. FTE &amp; Salary Allocation'!G39</f>
        <v>0</v>
      </c>
      <c r="L41" s="53"/>
      <c r="M41" s="53"/>
    </row>
    <row r="42" spans="1:13" ht="35.25" hidden="1" customHeight="1" x14ac:dyDescent="0.2">
      <c r="A42" s="111">
        <v>32</v>
      </c>
      <c r="B42" s="117">
        <f>+'1. FTE &amp; Salary Allocation'!B40</f>
        <v>0</v>
      </c>
      <c r="C42" s="113">
        <f>+'1. FTE &amp; Salary Allocation'!F40</f>
        <v>0</v>
      </c>
      <c r="D42" s="118">
        <f t="shared" si="0"/>
        <v>0</v>
      </c>
      <c r="E42" s="119"/>
      <c r="F42" s="119"/>
      <c r="G42" s="119"/>
      <c r="H42" s="120"/>
      <c r="I42" s="121"/>
      <c r="J42" s="122">
        <f t="shared" si="1"/>
        <v>0</v>
      </c>
      <c r="K42" s="123">
        <f>+J42*'1. FTE &amp; Salary Allocation'!G40</f>
        <v>0</v>
      </c>
      <c r="L42" s="53"/>
      <c r="M42" s="53"/>
    </row>
    <row r="43" spans="1:13" ht="35.25" hidden="1" customHeight="1" x14ac:dyDescent="0.2">
      <c r="A43" s="111">
        <v>33</v>
      </c>
      <c r="B43" s="117">
        <f>+'1. FTE &amp; Salary Allocation'!B41</f>
        <v>0</v>
      </c>
      <c r="C43" s="113">
        <f>+'1. FTE &amp; Salary Allocation'!F41</f>
        <v>0</v>
      </c>
      <c r="D43" s="118">
        <f t="shared" si="0"/>
        <v>0</v>
      </c>
      <c r="E43" s="119"/>
      <c r="F43" s="119"/>
      <c r="G43" s="119"/>
      <c r="H43" s="120"/>
      <c r="I43" s="121"/>
      <c r="J43" s="122">
        <f t="shared" si="1"/>
        <v>0</v>
      </c>
      <c r="K43" s="123">
        <f>+J43*'1. FTE &amp; Salary Allocation'!G41</f>
        <v>0</v>
      </c>
      <c r="L43" s="53"/>
      <c r="M43" s="53"/>
    </row>
    <row r="44" spans="1:13" ht="35.25" hidden="1" customHeight="1" x14ac:dyDescent="0.2">
      <c r="A44" s="111">
        <v>34</v>
      </c>
      <c r="B44" s="117">
        <f>+'1. FTE &amp; Salary Allocation'!B42</f>
        <v>0</v>
      </c>
      <c r="C44" s="113">
        <f>+'1. FTE &amp; Salary Allocation'!F42</f>
        <v>0</v>
      </c>
      <c r="D44" s="118">
        <f t="shared" si="0"/>
        <v>0</v>
      </c>
      <c r="E44" s="119"/>
      <c r="F44" s="119"/>
      <c r="G44" s="119"/>
      <c r="H44" s="120"/>
      <c r="I44" s="121"/>
      <c r="J44" s="122">
        <f t="shared" si="1"/>
        <v>0</v>
      </c>
      <c r="K44" s="123">
        <f>+J44*'1. FTE &amp; Salary Allocation'!G42</f>
        <v>0</v>
      </c>
      <c r="L44" s="53"/>
      <c r="M44" s="53"/>
    </row>
    <row r="45" spans="1:13" ht="35.25" hidden="1" customHeight="1" x14ac:dyDescent="0.2">
      <c r="A45" s="111">
        <v>35</v>
      </c>
      <c r="B45" s="117">
        <f>+'1. FTE &amp; Salary Allocation'!B43</f>
        <v>0</v>
      </c>
      <c r="C45" s="113">
        <f>+'1. FTE &amp; Salary Allocation'!F43</f>
        <v>0</v>
      </c>
      <c r="D45" s="118">
        <f t="shared" si="0"/>
        <v>0</v>
      </c>
      <c r="E45" s="119"/>
      <c r="F45" s="119"/>
      <c r="G45" s="119"/>
      <c r="H45" s="120"/>
      <c r="I45" s="121"/>
      <c r="J45" s="122">
        <f t="shared" si="1"/>
        <v>0</v>
      </c>
      <c r="K45" s="123">
        <f>+J45*'1. FTE &amp; Salary Allocation'!G43</f>
        <v>0</v>
      </c>
      <c r="L45" s="53"/>
      <c r="M45" s="53"/>
    </row>
    <row r="46" spans="1:13" ht="35.25" hidden="1" customHeight="1" x14ac:dyDescent="0.2">
      <c r="A46" s="111">
        <v>36</v>
      </c>
      <c r="B46" s="117">
        <f>+'1. FTE &amp; Salary Allocation'!B44</f>
        <v>0</v>
      </c>
      <c r="C46" s="113">
        <f>+'1. FTE &amp; Salary Allocation'!F44</f>
        <v>0</v>
      </c>
      <c r="D46" s="118">
        <f t="shared" si="0"/>
        <v>0</v>
      </c>
      <c r="E46" s="119"/>
      <c r="F46" s="119"/>
      <c r="G46" s="119"/>
      <c r="H46" s="120"/>
      <c r="I46" s="121"/>
      <c r="J46" s="122">
        <f t="shared" si="1"/>
        <v>0</v>
      </c>
      <c r="K46" s="123">
        <f>+J46*'1. FTE &amp; Salary Allocation'!G44</f>
        <v>0</v>
      </c>
      <c r="L46" s="53"/>
      <c r="M46" s="53"/>
    </row>
    <row r="47" spans="1:13" ht="35.25" hidden="1" customHeight="1" x14ac:dyDescent="0.2">
      <c r="A47" s="111">
        <v>37</v>
      </c>
      <c r="B47" s="117">
        <f>+'1. FTE &amp; Salary Allocation'!B45</f>
        <v>0</v>
      </c>
      <c r="C47" s="113">
        <f>+'1. FTE &amp; Salary Allocation'!F45</f>
        <v>0</v>
      </c>
      <c r="D47" s="118">
        <f t="shared" si="0"/>
        <v>0</v>
      </c>
      <c r="E47" s="119"/>
      <c r="F47" s="119"/>
      <c r="G47" s="119"/>
      <c r="H47" s="120"/>
      <c r="I47" s="121"/>
      <c r="J47" s="122">
        <f t="shared" si="1"/>
        <v>0</v>
      </c>
      <c r="K47" s="123">
        <f>+J47*'1. FTE &amp; Salary Allocation'!G45</f>
        <v>0</v>
      </c>
      <c r="L47" s="53"/>
      <c r="M47" s="53"/>
    </row>
    <row r="48" spans="1:13" ht="35.25" hidden="1" customHeight="1" x14ac:dyDescent="0.2">
      <c r="A48" s="111">
        <v>38</v>
      </c>
      <c r="B48" s="117">
        <f>+'1. FTE &amp; Salary Allocation'!B46</f>
        <v>0</v>
      </c>
      <c r="C48" s="113">
        <f>+'1. FTE &amp; Salary Allocation'!F46</f>
        <v>0</v>
      </c>
      <c r="D48" s="118">
        <f t="shared" si="0"/>
        <v>0</v>
      </c>
      <c r="E48" s="119"/>
      <c r="F48" s="119"/>
      <c r="G48" s="119"/>
      <c r="H48" s="120"/>
      <c r="I48" s="121"/>
      <c r="J48" s="122">
        <f t="shared" si="1"/>
        <v>0</v>
      </c>
      <c r="K48" s="123">
        <f>+J48*'1. FTE &amp; Salary Allocation'!G46</f>
        <v>0</v>
      </c>
      <c r="L48" s="53"/>
      <c r="M48" s="53"/>
    </row>
    <row r="49" spans="1:14" ht="35.25" hidden="1" customHeight="1" x14ac:dyDescent="0.2">
      <c r="A49" s="111">
        <v>39</v>
      </c>
      <c r="B49" s="117">
        <f>+'1. FTE &amp; Salary Allocation'!B47</f>
        <v>0</v>
      </c>
      <c r="C49" s="113">
        <f>+'1. FTE &amp; Salary Allocation'!F47</f>
        <v>0</v>
      </c>
      <c r="D49" s="118">
        <f t="shared" si="0"/>
        <v>0</v>
      </c>
      <c r="E49" s="119"/>
      <c r="F49" s="119"/>
      <c r="G49" s="119"/>
      <c r="H49" s="120"/>
      <c r="I49" s="121"/>
      <c r="J49" s="122">
        <f t="shared" si="1"/>
        <v>0</v>
      </c>
      <c r="K49" s="123">
        <f>+J49*'1. FTE &amp; Salary Allocation'!G47</f>
        <v>0</v>
      </c>
      <c r="L49" s="53"/>
      <c r="M49" s="53"/>
    </row>
    <row r="50" spans="1:14" ht="35.25" hidden="1" customHeight="1" x14ac:dyDescent="0.2">
      <c r="A50" s="111">
        <v>40</v>
      </c>
      <c r="B50" s="117">
        <f>+'1. FTE &amp; Salary Allocation'!B48</f>
        <v>0</v>
      </c>
      <c r="C50" s="113">
        <f>+'1. FTE &amp; Salary Allocation'!F48</f>
        <v>0</v>
      </c>
      <c r="D50" s="118">
        <f t="shared" si="0"/>
        <v>0</v>
      </c>
      <c r="E50" s="119"/>
      <c r="F50" s="119"/>
      <c r="G50" s="119"/>
      <c r="H50" s="120"/>
      <c r="I50" s="121"/>
      <c r="J50" s="122">
        <f t="shared" si="1"/>
        <v>0</v>
      </c>
      <c r="K50" s="123">
        <f>+J50*'1. FTE &amp; Salary Allocation'!G48</f>
        <v>0</v>
      </c>
      <c r="L50" s="53"/>
      <c r="M50" s="53"/>
    </row>
    <row r="51" spans="1:14" ht="35.25" hidden="1" customHeight="1" x14ac:dyDescent="0.2">
      <c r="A51" s="111">
        <v>41</v>
      </c>
      <c r="B51" s="117">
        <f>+'1. FTE &amp; Salary Allocation'!B49</f>
        <v>0</v>
      </c>
      <c r="C51" s="113">
        <f>+'1. FTE &amp; Salary Allocation'!F49</f>
        <v>0</v>
      </c>
      <c r="D51" s="118">
        <f t="shared" si="0"/>
        <v>0</v>
      </c>
      <c r="E51" s="119"/>
      <c r="F51" s="119"/>
      <c r="G51" s="119"/>
      <c r="H51" s="120"/>
      <c r="I51" s="121"/>
      <c r="J51" s="122">
        <f t="shared" si="1"/>
        <v>0</v>
      </c>
      <c r="K51" s="123">
        <f>+J51*'1. FTE &amp; Salary Allocation'!G49</f>
        <v>0</v>
      </c>
      <c r="L51" s="53"/>
      <c r="M51" s="53"/>
    </row>
    <row r="52" spans="1:14" ht="35.25" hidden="1" customHeight="1" x14ac:dyDescent="0.2">
      <c r="A52" s="111">
        <v>42</v>
      </c>
      <c r="B52" s="117">
        <f>+'1. FTE &amp; Salary Allocation'!B50</f>
        <v>0</v>
      </c>
      <c r="C52" s="113">
        <f>+'1. FTE &amp; Salary Allocation'!F50</f>
        <v>0</v>
      </c>
      <c r="D52" s="118">
        <f t="shared" si="0"/>
        <v>0</v>
      </c>
      <c r="E52" s="119"/>
      <c r="F52" s="119"/>
      <c r="G52" s="119"/>
      <c r="H52" s="120"/>
      <c r="I52" s="121"/>
      <c r="J52" s="122">
        <f t="shared" si="1"/>
        <v>0</v>
      </c>
      <c r="K52" s="123">
        <f>+J52*'1. FTE &amp; Salary Allocation'!G50</f>
        <v>0</v>
      </c>
      <c r="L52" s="53"/>
      <c r="M52" s="53"/>
    </row>
    <row r="53" spans="1:14" ht="35.25" hidden="1" customHeight="1" x14ac:dyDescent="0.2">
      <c r="A53" s="111">
        <v>43</v>
      </c>
      <c r="B53" s="117">
        <f>+'1. FTE &amp; Salary Allocation'!B51</f>
        <v>0</v>
      </c>
      <c r="C53" s="113">
        <f>+'1. FTE &amp; Salary Allocation'!F51</f>
        <v>0</v>
      </c>
      <c r="D53" s="118">
        <f t="shared" si="0"/>
        <v>0</v>
      </c>
      <c r="E53" s="119"/>
      <c r="F53" s="119"/>
      <c r="G53" s="119"/>
      <c r="H53" s="120"/>
      <c r="I53" s="121"/>
      <c r="J53" s="122">
        <f t="shared" si="1"/>
        <v>0</v>
      </c>
      <c r="K53" s="123">
        <f>+J53*'1. FTE &amp; Salary Allocation'!G51</f>
        <v>0</v>
      </c>
      <c r="L53" s="53"/>
      <c r="M53" s="53"/>
    </row>
    <row r="54" spans="1:14" ht="35.25" hidden="1" customHeight="1" x14ac:dyDescent="0.2">
      <c r="A54" s="111">
        <v>44</v>
      </c>
      <c r="B54" s="117">
        <f>+'1. FTE &amp; Salary Allocation'!B52</f>
        <v>0</v>
      </c>
      <c r="C54" s="113">
        <f>+'1. FTE &amp; Salary Allocation'!F52</f>
        <v>0</v>
      </c>
      <c r="D54" s="118">
        <f t="shared" si="0"/>
        <v>0</v>
      </c>
      <c r="E54" s="119"/>
      <c r="F54" s="119"/>
      <c r="G54" s="119"/>
      <c r="H54" s="120"/>
      <c r="I54" s="121"/>
      <c r="J54" s="122">
        <f t="shared" si="1"/>
        <v>0</v>
      </c>
      <c r="K54" s="123">
        <f>+J54*'1. FTE &amp; Salary Allocation'!G52</f>
        <v>0</v>
      </c>
      <c r="L54" s="53"/>
      <c r="M54" s="53"/>
    </row>
    <row r="55" spans="1:14" ht="35.25" hidden="1" customHeight="1" x14ac:dyDescent="0.2">
      <c r="A55" s="111">
        <v>45</v>
      </c>
      <c r="B55" s="117">
        <f>+'1. FTE &amp; Salary Allocation'!B53</f>
        <v>0</v>
      </c>
      <c r="C55" s="113">
        <f>+'1. FTE &amp; Salary Allocation'!F53</f>
        <v>0</v>
      </c>
      <c r="D55" s="118">
        <f t="shared" si="0"/>
        <v>0</v>
      </c>
      <c r="E55" s="119"/>
      <c r="F55" s="119"/>
      <c r="G55" s="119"/>
      <c r="H55" s="120"/>
      <c r="I55" s="121"/>
      <c r="J55" s="122">
        <f t="shared" si="1"/>
        <v>0</v>
      </c>
      <c r="K55" s="123">
        <f>+J55*'1. FTE &amp; Salary Allocation'!G53</f>
        <v>0</v>
      </c>
      <c r="L55" s="53"/>
      <c r="M55" s="53"/>
    </row>
    <row r="56" spans="1:14" ht="35.25" hidden="1" customHeight="1" x14ac:dyDescent="0.2">
      <c r="A56" s="111">
        <v>46</v>
      </c>
      <c r="B56" s="117">
        <f>+'1. FTE &amp; Salary Allocation'!B54</f>
        <v>0</v>
      </c>
      <c r="C56" s="113">
        <f>+'1. FTE &amp; Salary Allocation'!F54</f>
        <v>0</v>
      </c>
      <c r="D56" s="118">
        <f t="shared" si="0"/>
        <v>0</v>
      </c>
      <c r="E56" s="119"/>
      <c r="F56" s="119"/>
      <c r="G56" s="119"/>
      <c r="H56" s="120"/>
      <c r="I56" s="121"/>
      <c r="J56" s="122">
        <f t="shared" si="1"/>
        <v>0</v>
      </c>
      <c r="K56" s="123">
        <f>+J56*'1. FTE &amp; Salary Allocation'!G54</f>
        <v>0</v>
      </c>
      <c r="L56" s="53"/>
      <c r="M56" s="53"/>
    </row>
    <row r="57" spans="1:14" ht="35.25" hidden="1" customHeight="1" x14ac:dyDescent="0.2">
      <c r="A57" s="111">
        <v>47</v>
      </c>
      <c r="B57" s="117">
        <f>+'1. FTE &amp; Salary Allocation'!B55</f>
        <v>0</v>
      </c>
      <c r="C57" s="113">
        <f>+'1. FTE &amp; Salary Allocation'!F55</f>
        <v>0</v>
      </c>
      <c r="D57" s="118">
        <f t="shared" si="0"/>
        <v>0</v>
      </c>
      <c r="E57" s="119"/>
      <c r="F57" s="119"/>
      <c r="G57" s="119"/>
      <c r="H57" s="120"/>
      <c r="I57" s="121"/>
      <c r="J57" s="122">
        <f t="shared" si="1"/>
        <v>0</v>
      </c>
      <c r="K57" s="123">
        <f>+J57*'1. FTE &amp; Salary Allocation'!G55</f>
        <v>0</v>
      </c>
      <c r="L57" s="53"/>
      <c r="M57" s="53"/>
    </row>
    <row r="58" spans="1:14" ht="35.25" hidden="1" customHeight="1" x14ac:dyDescent="0.2">
      <c r="A58" s="111">
        <v>48</v>
      </c>
      <c r="B58" s="117">
        <f>+'1. FTE &amp; Salary Allocation'!B56</f>
        <v>0</v>
      </c>
      <c r="C58" s="113">
        <f>+'1. FTE &amp; Salary Allocation'!F56</f>
        <v>0</v>
      </c>
      <c r="D58" s="118">
        <f t="shared" si="0"/>
        <v>0</v>
      </c>
      <c r="E58" s="119"/>
      <c r="F58" s="119"/>
      <c r="G58" s="119"/>
      <c r="H58" s="120"/>
      <c r="I58" s="121"/>
      <c r="J58" s="122">
        <f t="shared" si="1"/>
        <v>0</v>
      </c>
      <c r="K58" s="123">
        <f>+J58*'1. FTE &amp; Salary Allocation'!G56</f>
        <v>0</v>
      </c>
      <c r="L58" s="53"/>
      <c r="M58" s="53"/>
    </row>
    <row r="59" spans="1:14" ht="35.25" hidden="1" customHeight="1" x14ac:dyDescent="0.2">
      <c r="A59" s="111">
        <v>49</v>
      </c>
      <c r="B59" s="117">
        <f>+'1. FTE &amp; Salary Allocation'!B57</f>
        <v>0</v>
      </c>
      <c r="C59" s="113">
        <f>+'1. FTE &amp; Salary Allocation'!F57</f>
        <v>0</v>
      </c>
      <c r="D59" s="118">
        <f t="shared" si="0"/>
        <v>0</v>
      </c>
      <c r="E59" s="119"/>
      <c r="F59" s="119"/>
      <c r="G59" s="119"/>
      <c r="H59" s="120"/>
      <c r="I59" s="121"/>
      <c r="J59" s="122">
        <f t="shared" si="1"/>
        <v>0</v>
      </c>
      <c r="K59" s="123">
        <f>+J59*'1. FTE &amp; Salary Allocation'!G57</f>
        <v>0</v>
      </c>
      <c r="L59" s="53"/>
      <c r="M59" s="53"/>
    </row>
    <row r="60" spans="1:14" ht="35.25" hidden="1" customHeight="1" x14ac:dyDescent="0.2">
      <c r="A60" s="111">
        <v>50</v>
      </c>
      <c r="B60" s="117">
        <f>+'1. FTE &amp; Salary Allocation'!B58</f>
        <v>0</v>
      </c>
      <c r="C60" s="113">
        <f>+'1. FTE &amp; Salary Allocation'!F58</f>
        <v>0</v>
      </c>
      <c r="D60" s="118">
        <f t="shared" si="0"/>
        <v>0</v>
      </c>
      <c r="E60" s="119"/>
      <c r="F60" s="119"/>
      <c r="G60" s="119"/>
      <c r="H60" s="120"/>
      <c r="I60" s="121"/>
      <c r="J60" s="122">
        <f t="shared" si="1"/>
        <v>0</v>
      </c>
      <c r="K60" s="123">
        <f>+J60*'1. FTE &amp; Salary Allocation'!G58</f>
        <v>0</v>
      </c>
      <c r="L60" s="53"/>
      <c r="M60" s="53"/>
    </row>
    <row r="61" spans="1:14" ht="30.75" customHeight="1" x14ac:dyDescent="0.25">
      <c r="B61" s="124" t="s">
        <v>5</v>
      </c>
      <c r="C61" s="125">
        <f>SUM(C11:C60)</f>
        <v>0</v>
      </c>
      <c r="D61" s="126">
        <f t="shared" ref="D61:K61" si="2">SUM(D11:D60)</f>
        <v>0</v>
      </c>
      <c r="E61" s="126">
        <f t="shared" si="2"/>
        <v>0</v>
      </c>
      <c r="F61" s="126">
        <f t="shared" si="2"/>
        <v>0</v>
      </c>
      <c r="G61" s="126">
        <f t="shared" si="2"/>
        <v>0</v>
      </c>
      <c r="H61" s="127"/>
      <c r="I61" s="126">
        <f t="shared" si="2"/>
        <v>0</v>
      </c>
      <c r="J61" s="128">
        <f t="shared" si="2"/>
        <v>0</v>
      </c>
      <c r="K61" s="128">
        <f t="shared" si="2"/>
        <v>0</v>
      </c>
      <c r="L61" s="53"/>
      <c r="M61" s="53"/>
    </row>
    <row r="62" spans="1:14" ht="30.75" customHeight="1" x14ac:dyDescent="0.25">
      <c r="B62" s="129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2"/>
      <c r="N62" s="133"/>
    </row>
    <row r="63" spans="1:14" x14ac:dyDescent="0.2">
      <c r="F63" s="58"/>
    </row>
    <row r="64" spans="1:14" x14ac:dyDescent="0.2">
      <c r="F64" s="58"/>
    </row>
    <row r="65" spans="6:6" x14ac:dyDescent="0.2">
      <c r="F65" s="58"/>
    </row>
    <row r="66" spans="6:6" x14ac:dyDescent="0.2">
      <c r="F66" s="58"/>
    </row>
    <row r="67" spans="6:6" x14ac:dyDescent="0.2">
      <c r="F67" s="58"/>
    </row>
    <row r="68" spans="6:6" x14ac:dyDescent="0.2">
      <c r="F68" s="58"/>
    </row>
    <row r="69" spans="6:6" x14ac:dyDescent="0.2">
      <c r="F69" s="58"/>
    </row>
    <row r="70" spans="6:6" x14ac:dyDescent="0.2">
      <c r="F70" s="58"/>
    </row>
    <row r="71" spans="6:6" x14ac:dyDescent="0.2">
      <c r="F71" s="58"/>
    </row>
    <row r="72" spans="6:6" x14ac:dyDescent="0.2">
      <c r="F72" s="58"/>
    </row>
    <row r="73" spans="6:6" x14ac:dyDescent="0.2">
      <c r="F73" s="58"/>
    </row>
    <row r="74" spans="6:6" x14ac:dyDescent="0.2">
      <c r="F74" s="58"/>
    </row>
    <row r="75" spans="6:6" x14ac:dyDescent="0.2">
      <c r="F75" s="58"/>
    </row>
    <row r="76" spans="6:6" x14ac:dyDescent="0.2">
      <c r="F76" s="58"/>
    </row>
  </sheetData>
  <sheetProtection algorithmName="SHA-512" hashValue="cehXQvQoQfkdvUTmsg1Xh8JYzvQvZN7fIyLGLeV6q1b39bNqDdEwg6kna4c+JVQY9q1Zb8M9ksZt9/SJ1aco1g==" saltValue="/qAyq+b67lM4jrp6qtGAMw==" spinCount="100000" sheet="1" objects="1" scenarios="1"/>
  <mergeCells count="2">
    <mergeCell ref="B6:F6"/>
    <mergeCell ref="B1:F1"/>
  </mergeCells>
  <phoneticPr fontId="0" type="noConversion"/>
  <pageMargins left="0.25" right="0.25" top="0.25" bottom="0.5" header="0.5" footer="0.25"/>
  <pageSetup scale="60" orientation="landscape" r:id="rId1"/>
  <headerFooter alignWithMargins="0">
    <oddFooter>&amp;LDate printed:  &amp;D&amp;C&amp;A&amp;RVersion: 141104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0"/>
  <sheetViews>
    <sheetView tabSelected="1" zoomScale="70" zoomScaleNormal="70" workbookViewId="0">
      <selection activeCell="C37" sqref="C37"/>
    </sheetView>
  </sheetViews>
  <sheetFormatPr defaultColWidth="24.5703125" defaultRowHeight="15" x14ac:dyDescent="0.2"/>
  <cols>
    <col min="1" max="1" width="4" style="53" bestFit="1" customWidth="1"/>
    <col min="2" max="2" width="106.140625" style="53" customWidth="1"/>
    <col min="3" max="3" width="54.42578125" style="57" bestFit="1" customWidth="1"/>
    <col min="4" max="4" width="4.5703125" style="96" customWidth="1"/>
    <col min="5" max="5" width="15.5703125" style="57" bestFit="1" customWidth="1"/>
    <col min="6" max="16384" width="24.5703125" style="53"/>
  </cols>
  <sheetData>
    <row r="1" spans="1:5" ht="24" customHeight="1" x14ac:dyDescent="0.25">
      <c r="B1" s="42" t="s">
        <v>59</v>
      </c>
      <c r="C1" s="134"/>
      <c r="D1" s="135"/>
      <c r="E1" s="136" t="str">
        <f>"Version: " &amp; CMS_TemplateVersion</f>
        <v>Version: 141104</v>
      </c>
    </row>
    <row r="2" spans="1:5" ht="19.5" customHeight="1" thickBot="1" x14ac:dyDescent="0.3">
      <c r="B2" s="137" t="s">
        <v>2</v>
      </c>
      <c r="C2" s="138" t="str">
        <f>+'1. FTE &amp; Salary Allocation'!F2</f>
        <v>Enter Agency Name Here</v>
      </c>
      <c r="D2" s="139"/>
      <c r="E2" s="48"/>
    </row>
    <row r="3" spans="1:5" ht="19.5" customHeight="1" x14ac:dyDescent="0.25">
      <c r="B3" s="140" t="s">
        <v>111</v>
      </c>
      <c r="C3" s="141" t="str">
        <f>+'1. FTE &amp; Salary Allocation'!F3</f>
        <v>Enter Dates of Contract Here</v>
      </c>
      <c r="D3" s="139"/>
      <c r="E3" s="48"/>
    </row>
    <row r="5" spans="1:5" ht="18" x14ac:dyDescent="0.25">
      <c r="B5" s="142" t="s">
        <v>38</v>
      </c>
      <c r="C5" s="56"/>
      <c r="E5" s="96"/>
    </row>
    <row r="6" spans="1:5" ht="15.75" thickBot="1" x14ac:dyDescent="0.25"/>
    <row r="7" spans="1:5" ht="16.5" thickTop="1" x14ac:dyDescent="0.25">
      <c r="C7" s="143" t="s">
        <v>7</v>
      </c>
      <c r="D7" s="144"/>
      <c r="E7" s="145"/>
    </row>
    <row r="8" spans="1:5" s="59" customFormat="1" ht="16.5" thickBot="1" x14ac:dyDescent="0.3">
      <c r="B8" s="146"/>
      <c r="C8" s="147" t="str">
        <f>+'1. FTE &amp; Salary Allocation'!G7</f>
        <v>Enter Program Name Here</v>
      </c>
      <c r="D8" s="148"/>
      <c r="E8" s="149"/>
    </row>
    <row r="9" spans="1:5" ht="27.75" customHeight="1" x14ac:dyDescent="0.25">
      <c r="A9" s="53">
        <v>1</v>
      </c>
      <c r="B9" s="150" t="s">
        <v>8</v>
      </c>
      <c r="C9" s="151">
        <f>+'1. FTE &amp; Salary Allocation'!J59</f>
        <v>0</v>
      </c>
      <c r="D9" s="152"/>
      <c r="E9" s="145"/>
    </row>
    <row r="10" spans="1:5" ht="27.75" customHeight="1" x14ac:dyDescent="0.25">
      <c r="A10" s="53">
        <v>2</v>
      </c>
      <c r="B10" s="153" t="s">
        <v>55</v>
      </c>
      <c r="C10" s="154">
        <f>+'2. Benefit Allocation'!K61</f>
        <v>0</v>
      </c>
      <c r="D10" s="152"/>
      <c r="E10" s="145"/>
    </row>
    <row r="11" spans="1:5" ht="27.75" customHeight="1" thickBot="1" x14ac:dyDescent="0.3">
      <c r="B11" s="155" t="s">
        <v>48</v>
      </c>
      <c r="C11" s="156">
        <f>+C10+C9</f>
        <v>0</v>
      </c>
      <c r="D11" s="152"/>
      <c r="E11" s="145"/>
    </row>
    <row r="12" spans="1:5" ht="29.25" customHeight="1" thickTop="1" x14ac:dyDescent="0.25">
      <c r="B12" s="157" t="s">
        <v>28</v>
      </c>
      <c r="C12" s="158"/>
      <c r="D12" s="152"/>
      <c r="E12" s="145"/>
    </row>
    <row r="13" spans="1:5" ht="15.75" x14ac:dyDescent="0.25">
      <c r="A13" s="53">
        <v>3</v>
      </c>
      <c r="B13" s="159" t="s">
        <v>64</v>
      </c>
      <c r="C13" s="160">
        <f>'4. Other Services Explanation'!B8+'4. Other Services Explanation'!B9+'4. Other Services Explanation'!B10+'4. Other Services Explanation'!B11+'4. Other Services Explanation'!B12</f>
        <v>0</v>
      </c>
      <c r="D13" s="152"/>
      <c r="E13" s="145"/>
    </row>
    <row r="14" spans="1:5" ht="15.75" x14ac:dyDescent="0.25">
      <c r="A14" s="53">
        <v>4</v>
      </c>
      <c r="B14" s="159" t="s">
        <v>65</v>
      </c>
      <c r="C14" s="160">
        <f>'4. Other Services Explanation'!B13+'4. Other Services Explanation'!B14+'4. Other Services Explanation'!B15+'4. Other Services Explanation'!B16+'4. Other Services Explanation'!B17</f>
        <v>0</v>
      </c>
      <c r="D14" s="152"/>
      <c r="E14" s="145"/>
    </row>
    <row r="15" spans="1:5" ht="31.5" x14ac:dyDescent="0.25">
      <c r="A15" s="53">
        <v>5</v>
      </c>
      <c r="B15" s="159" t="s">
        <v>62</v>
      </c>
      <c r="C15" s="160">
        <f>'4. Other Services Explanation'!B18+'4. Other Services Explanation'!B19+'4. Other Services Explanation'!B20+'4. Other Services Explanation'!B21+'4. Other Services Explanation'!B22</f>
        <v>0</v>
      </c>
      <c r="D15" s="152"/>
      <c r="E15" s="145"/>
    </row>
    <row r="16" spans="1:5" ht="15.75" x14ac:dyDescent="0.25">
      <c r="A16" s="53">
        <v>6</v>
      </c>
      <c r="B16" s="161" t="s">
        <v>63</v>
      </c>
      <c r="C16" s="160">
        <f>'4. Other Services Explanation'!B23+'4. Other Services Explanation'!B24+'4. Other Services Explanation'!B26+'4. Other Services Explanation'!B25+'4. Other Services Explanation'!B27+'4. Other Services Explanation'!B28</f>
        <v>0</v>
      </c>
      <c r="D16" s="152"/>
      <c r="E16" s="145"/>
    </row>
    <row r="17" spans="1:5" ht="15.75" x14ac:dyDescent="0.25">
      <c r="A17" s="53">
        <v>7</v>
      </c>
      <c r="B17" s="162" t="s">
        <v>9</v>
      </c>
      <c r="C17" s="40"/>
      <c r="D17" s="152"/>
      <c r="E17" s="145"/>
    </row>
    <row r="18" spans="1:5" ht="15.75" x14ac:dyDescent="0.25">
      <c r="A18" s="53">
        <v>8</v>
      </c>
      <c r="B18" s="162" t="s">
        <v>10</v>
      </c>
      <c r="C18" s="40"/>
      <c r="D18" s="152"/>
      <c r="E18" s="145"/>
    </row>
    <row r="19" spans="1:5" ht="15.75" x14ac:dyDescent="0.25">
      <c r="A19" s="53">
        <v>9</v>
      </c>
      <c r="B19" s="162" t="s">
        <v>18</v>
      </c>
      <c r="C19" s="40"/>
      <c r="D19" s="152"/>
      <c r="E19" s="145"/>
    </row>
    <row r="20" spans="1:5" ht="15.75" x14ac:dyDescent="0.25">
      <c r="A20" s="53">
        <v>10</v>
      </c>
      <c r="B20" s="162" t="s">
        <v>11</v>
      </c>
      <c r="C20" s="40"/>
      <c r="D20" s="152"/>
      <c r="E20" s="145"/>
    </row>
    <row r="21" spans="1:5" ht="15.75" x14ac:dyDescent="0.25">
      <c r="A21" s="53">
        <v>11</v>
      </c>
      <c r="B21" s="162" t="s">
        <v>12</v>
      </c>
      <c r="C21" s="40"/>
      <c r="D21" s="152"/>
      <c r="E21" s="145"/>
    </row>
    <row r="22" spans="1:5" ht="15.75" x14ac:dyDescent="0.25">
      <c r="A22" s="53">
        <v>12</v>
      </c>
      <c r="B22" s="162" t="s">
        <v>13</v>
      </c>
      <c r="C22" s="40"/>
      <c r="D22" s="152"/>
      <c r="E22" s="145"/>
    </row>
    <row r="23" spans="1:5" ht="15.75" x14ac:dyDescent="0.25">
      <c r="A23" s="53">
        <v>13</v>
      </c>
      <c r="B23" s="162" t="s">
        <v>14</v>
      </c>
      <c r="C23" s="40"/>
      <c r="D23" s="152"/>
      <c r="E23" s="145"/>
    </row>
    <row r="24" spans="1:5" ht="15.75" x14ac:dyDescent="0.25">
      <c r="A24" s="53">
        <v>14</v>
      </c>
      <c r="B24" s="162" t="s">
        <v>15</v>
      </c>
      <c r="C24" s="40"/>
      <c r="D24" s="152"/>
      <c r="E24" s="145"/>
    </row>
    <row r="25" spans="1:5" ht="15.75" x14ac:dyDescent="0.25">
      <c r="A25" s="53">
        <v>15</v>
      </c>
      <c r="B25" s="162" t="s">
        <v>16</v>
      </c>
      <c r="C25" s="40"/>
      <c r="D25" s="152"/>
      <c r="E25" s="145"/>
    </row>
    <row r="26" spans="1:5" ht="15.75" x14ac:dyDescent="0.25">
      <c r="A26" s="53">
        <v>16</v>
      </c>
      <c r="B26" s="162" t="s">
        <v>17</v>
      </c>
      <c r="C26" s="40"/>
      <c r="D26" s="152"/>
      <c r="E26" s="145"/>
    </row>
    <row r="27" spans="1:5" ht="15.75" x14ac:dyDescent="0.25">
      <c r="A27" s="53">
        <v>17</v>
      </c>
      <c r="B27" s="162" t="s">
        <v>19</v>
      </c>
      <c r="C27" s="40"/>
      <c r="D27" s="152"/>
      <c r="E27" s="145"/>
    </row>
    <row r="28" spans="1:5" ht="15.75" x14ac:dyDescent="0.25">
      <c r="A28" s="53">
        <v>18</v>
      </c>
      <c r="B28" s="162" t="s">
        <v>20</v>
      </c>
      <c r="C28" s="40"/>
      <c r="D28" s="152"/>
      <c r="E28" s="145"/>
    </row>
    <row r="29" spans="1:5" ht="15.75" x14ac:dyDescent="0.25">
      <c r="A29" s="53">
        <v>19</v>
      </c>
      <c r="B29" s="162" t="s">
        <v>21</v>
      </c>
      <c r="C29" s="40"/>
      <c r="D29" s="152"/>
      <c r="E29" s="145"/>
    </row>
    <row r="30" spans="1:5" ht="15.75" x14ac:dyDescent="0.25">
      <c r="A30" s="53">
        <v>20</v>
      </c>
      <c r="B30" s="162" t="s">
        <v>22</v>
      </c>
      <c r="C30" s="40"/>
      <c r="D30" s="152"/>
      <c r="E30" s="145"/>
    </row>
    <row r="31" spans="1:5" ht="15.75" x14ac:dyDescent="0.25">
      <c r="A31" s="53">
        <v>21</v>
      </c>
      <c r="B31" s="163" t="s">
        <v>25</v>
      </c>
      <c r="C31" s="40"/>
      <c r="D31" s="152"/>
      <c r="E31" s="145"/>
    </row>
    <row r="32" spans="1:5" ht="15.75" x14ac:dyDescent="0.25">
      <c r="A32" s="53">
        <v>22</v>
      </c>
      <c r="B32" s="162" t="s">
        <v>23</v>
      </c>
      <c r="C32" s="40"/>
      <c r="D32" s="152"/>
      <c r="E32" s="145"/>
    </row>
    <row r="33" spans="1:5" ht="15.75" x14ac:dyDescent="0.25">
      <c r="A33" s="53">
        <v>23</v>
      </c>
      <c r="B33" s="162" t="s">
        <v>24</v>
      </c>
      <c r="C33" s="40"/>
      <c r="D33" s="152"/>
      <c r="E33" s="145"/>
    </row>
    <row r="34" spans="1:5" ht="31.5" customHeight="1" x14ac:dyDescent="0.25">
      <c r="B34" s="164" t="s">
        <v>119</v>
      </c>
      <c r="C34" s="165">
        <f>SUM(C13:C33)</f>
        <v>0</v>
      </c>
      <c r="D34" s="152"/>
      <c r="E34" s="58"/>
    </row>
    <row r="35" spans="1:5" ht="31.5" customHeight="1" x14ac:dyDescent="0.25">
      <c r="B35" s="164" t="s">
        <v>29</v>
      </c>
      <c r="C35" s="165">
        <f>+C34+C11</f>
        <v>0</v>
      </c>
      <c r="D35" s="152"/>
      <c r="E35" s="58"/>
    </row>
    <row r="36" spans="1:5" ht="31.5" x14ac:dyDescent="0.25">
      <c r="B36" s="214" t="s">
        <v>123</v>
      </c>
      <c r="C36" s="187">
        <v>0</v>
      </c>
      <c r="D36" s="166"/>
      <c r="E36" s="145"/>
    </row>
    <row r="37" spans="1:5" ht="31.5" x14ac:dyDescent="0.25">
      <c r="B37" s="167" t="s">
        <v>121</v>
      </c>
      <c r="C37" s="241">
        <f>+C35*C36</f>
        <v>0</v>
      </c>
      <c r="D37" s="152"/>
      <c r="E37" s="145"/>
    </row>
    <row r="38" spans="1:5" ht="33" customHeight="1" x14ac:dyDescent="0.25">
      <c r="B38" s="215" t="s">
        <v>113</v>
      </c>
      <c r="C38" s="189"/>
      <c r="D38" s="152"/>
      <c r="E38" s="168">
        <f>IFERROR(C38/C35,0)</f>
        <v>0</v>
      </c>
    </row>
    <row r="39" spans="1:5" ht="37.5" customHeight="1" x14ac:dyDescent="0.25">
      <c r="B39" s="169" t="s">
        <v>114</v>
      </c>
      <c r="C39" s="170">
        <f>IFERROR(IF(E38&gt;0.05,"Expected Profit Exceeds 5%. Please Review.",C35+C37+C38),0)</f>
        <v>0</v>
      </c>
      <c r="D39" s="152"/>
      <c r="E39" s="145"/>
    </row>
    <row r="40" spans="1:5" ht="37.5" customHeight="1" x14ac:dyDescent="0.25">
      <c r="B40" s="171" t="s">
        <v>115</v>
      </c>
      <c r="C40" s="172">
        <f>+'5.  Revenue Sources (Optional)'!B14</f>
        <v>0</v>
      </c>
      <c r="D40" s="152"/>
      <c r="E40" s="145"/>
    </row>
    <row r="41" spans="1:5" ht="37.5" customHeight="1" thickBot="1" x14ac:dyDescent="0.3">
      <c r="B41" s="173" t="s">
        <v>116</v>
      </c>
      <c r="C41" s="174">
        <f>IFERROR(C39-C40,0)</f>
        <v>0</v>
      </c>
      <c r="D41" s="152"/>
      <c r="E41" s="145"/>
    </row>
    <row r="42" spans="1:5" ht="14.25" customHeight="1" thickTop="1" x14ac:dyDescent="0.25">
      <c r="B42" s="175"/>
      <c r="C42" s="176"/>
      <c r="D42" s="152"/>
      <c r="E42" s="145"/>
    </row>
    <row r="43" spans="1:5" ht="51" customHeight="1" x14ac:dyDescent="0.3">
      <c r="B43" s="232" t="s">
        <v>112</v>
      </c>
      <c r="C43" s="233"/>
      <c r="D43" s="177"/>
      <c r="E43" s="145"/>
    </row>
    <row r="44" spans="1:5" ht="35.25" customHeight="1" x14ac:dyDescent="0.25">
      <c r="B44" s="216" t="s">
        <v>122</v>
      </c>
      <c r="C44" s="188"/>
      <c r="D44" s="178"/>
      <c r="E44" s="58"/>
    </row>
    <row r="45" spans="1:5" ht="35.25" customHeight="1" x14ac:dyDescent="0.25">
      <c r="B45" s="179" t="s">
        <v>36</v>
      </c>
      <c r="C45" s="180">
        <f>IF(ISNUMBER(C44),C44,'1. FTE &amp; Salary Allocation'!H59*2080*0.75)</f>
        <v>0</v>
      </c>
      <c r="D45" s="178"/>
      <c r="E45" s="58"/>
    </row>
    <row r="46" spans="1:5" ht="21.75" customHeight="1" thickBot="1" x14ac:dyDescent="0.3">
      <c r="B46" s="181" t="s">
        <v>26</v>
      </c>
      <c r="C46" s="182">
        <f>IFERROR(C41/C45,0)</f>
        <v>0</v>
      </c>
      <c r="D46" s="183"/>
    </row>
    <row r="47" spans="1:5" s="58" customFormat="1" ht="21.75" customHeight="1" thickTop="1" x14ac:dyDescent="0.2">
      <c r="D47" s="184"/>
    </row>
    <row r="49" spans="2:5" x14ac:dyDescent="0.2">
      <c r="B49" s="185"/>
      <c r="C49" s="185"/>
      <c r="D49" s="186"/>
      <c r="E49" s="185"/>
    </row>
    <row r="50" spans="2:5" ht="12" customHeight="1" x14ac:dyDescent="0.2">
      <c r="B50" s="185"/>
      <c r="C50" s="185"/>
      <c r="D50" s="186"/>
      <c r="E50" s="185"/>
    </row>
  </sheetData>
  <mergeCells count="1">
    <mergeCell ref="B43:C43"/>
  </mergeCells>
  <phoneticPr fontId="0" type="noConversion"/>
  <conditionalFormatting sqref="E38">
    <cfRule type="cellIs" dxfId="0" priority="1" stopIfTrue="1" operator="greaterThan">
      <formula>0.05</formula>
    </cfRule>
  </conditionalFormatting>
  <dataValidations count="2">
    <dataValidation type="decimal" allowBlank="1" showInputMessage="1" showErrorMessage="1" errorTitle="Invalid Rate" error="Maximum rate is 10%." sqref="C36" xr:uid="{00000000-0002-0000-0200-000000000000}">
      <formula1>0</formula1>
      <formula2>0.1</formula2>
    </dataValidation>
    <dataValidation allowBlank="1" showInputMessage="1" showErrorMessage="1" errorTitle="Invalid Rate" error="Maximum rate is 5%." sqref="C38" xr:uid="{00000000-0002-0000-0200-000001000000}"/>
  </dataValidations>
  <pageMargins left="0.25" right="0.25" top="0.25" bottom="0.5" header="0.5" footer="0.25"/>
  <pageSetup scale="64" orientation="portrait" r:id="rId1"/>
  <headerFooter alignWithMargins="0">
    <oddFooter>&amp;LDate Printed:  &amp;D&amp;C&amp;A&amp;RVersion: 141104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1"/>
  <sheetViews>
    <sheetView zoomScale="70" zoomScaleNormal="70" workbookViewId="0">
      <selection activeCell="B16" sqref="B16"/>
    </sheetView>
  </sheetViews>
  <sheetFormatPr defaultColWidth="24.5703125" defaultRowHeight="15" x14ac:dyDescent="0.2"/>
  <cols>
    <col min="1" max="1" width="72.28515625" style="195" customWidth="1"/>
    <col min="2" max="2" width="34.5703125" style="57" customWidth="1"/>
    <col min="3" max="3" width="25.140625" style="57" customWidth="1"/>
    <col min="4" max="4" width="14.42578125" style="57" bestFit="1" customWidth="1"/>
    <col min="5" max="6" width="22.140625" style="57" customWidth="1"/>
    <col min="7" max="7" width="19.85546875" style="57" customWidth="1"/>
    <col min="8" max="8" width="5.28515625" style="191" customWidth="1"/>
    <col min="9" max="9" width="24.5703125" style="57" customWidth="1"/>
    <col min="10" max="16384" width="24.5703125" style="53"/>
  </cols>
  <sheetData>
    <row r="1" spans="1:9" ht="24" customHeight="1" x14ac:dyDescent="0.25">
      <c r="A1" s="234" t="s">
        <v>93</v>
      </c>
      <c r="B1" s="235"/>
      <c r="C1" s="236"/>
      <c r="D1" s="190" t="str">
        <f>"Version: " &amp; CMS_TemplateVersion</f>
        <v>Version: 141104</v>
      </c>
      <c r="E1" s="52"/>
      <c r="G1" s="191"/>
      <c r="H1" s="57"/>
      <c r="I1" s="53"/>
    </row>
    <row r="2" spans="1:9" ht="19.5" customHeight="1" thickBot="1" x14ac:dyDescent="0.3">
      <c r="A2" s="192" t="s">
        <v>2</v>
      </c>
      <c r="B2" s="237" t="str">
        <f>+'1. FTE &amp; Salary Allocation'!F2</f>
        <v>Enter Agency Name Here</v>
      </c>
      <c r="C2" s="238"/>
      <c r="D2" s="190"/>
      <c r="G2" s="191"/>
      <c r="H2" s="57"/>
      <c r="I2" s="53"/>
    </row>
    <row r="3" spans="1:9" ht="19.5" customHeight="1" thickBot="1" x14ac:dyDescent="0.3">
      <c r="A3" s="193" t="s">
        <v>111</v>
      </c>
      <c r="B3" s="237" t="str">
        <f>+'1. FTE &amp; Salary Allocation'!F3</f>
        <v>Enter Dates of Contract Here</v>
      </c>
      <c r="C3" s="238"/>
      <c r="D3" s="190"/>
      <c r="G3" s="191"/>
      <c r="H3" s="57"/>
      <c r="I3" s="53"/>
    </row>
    <row r="4" spans="1:9" ht="18" x14ac:dyDescent="0.25">
      <c r="A4" s="54" t="s">
        <v>39</v>
      </c>
      <c r="B4" s="194"/>
      <c r="C4" s="56"/>
      <c r="G4" s="191"/>
      <c r="H4" s="57"/>
      <c r="I4" s="53"/>
    </row>
    <row r="5" spans="1:9" ht="15.75" thickBot="1" x14ac:dyDescent="0.25">
      <c r="C5" s="196"/>
      <c r="G5" s="191"/>
      <c r="H5" s="57"/>
      <c r="I5" s="53"/>
    </row>
    <row r="6" spans="1:9" s="198" customFormat="1" ht="16.5" thickTop="1" x14ac:dyDescent="0.25">
      <c r="A6" s="197"/>
      <c r="B6" s="143" t="s">
        <v>34</v>
      </c>
      <c r="C6" s="191"/>
    </row>
    <row r="7" spans="1:9" ht="54.75" thickBot="1" x14ac:dyDescent="0.3">
      <c r="A7" s="199" t="s">
        <v>118</v>
      </c>
      <c r="B7" s="200" t="str">
        <f>+'1. FTE &amp; Salary Allocation'!G7</f>
        <v>Enter Program Name Here</v>
      </c>
      <c r="C7" s="191"/>
      <c r="E7" s="53"/>
      <c r="F7" s="53"/>
      <c r="G7" s="53"/>
      <c r="H7" s="53"/>
      <c r="I7" s="53"/>
    </row>
    <row r="8" spans="1:9" ht="31.5" customHeight="1" x14ac:dyDescent="0.25">
      <c r="A8" s="201" t="s">
        <v>125</v>
      </c>
      <c r="B8" s="21"/>
      <c r="C8" s="191"/>
      <c r="E8" s="53"/>
      <c r="F8" s="53"/>
      <c r="G8" s="53"/>
      <c r="H8" s="53"/>
      <c r="I8" s="53"/>
    </row>
    <row r="9" spans="1:9" ht="31.5" customHeight="1" x14ac:dyDescent="0.25">
      <c r="A9" s="22"/>
      <c r="B9" s="21"/>
      <c r="C9" s="191"/>
      <c r="E9" s="53"/>
      <c r="F9" s="53"/>
      <c r="G9" s="53"/>
      <c r="H9" s="53"/>
      <c r="I9" s="53"/>
    </row>
    <row r="10" spans="1:9" ht="31.5" customHeight="1" x14ac:dyDescent="0.25">
      <c r="A10" s="23"/>
      <c r="B10" s="21"/>
      <c r="C10" s="191"/>
      <c r="E10" s="53"/>
      <c r="F10" s="53"/>
      <c r="G10" s="53"/>
      <c r="H10" s="53"/>
      <c r="I10" s="53"/>
    </row>
    <row r="11" spans="1:9" ht="31.5" customHeight="1" x14ac:dyDescent="0.25">
      <c r="A11" s="23"/>
      <c r="B11" s="21"/>
      <c r="C11" s="191"/>
      <c r="E11" s="53"/>
      <c r="F11" s="53"/>
      <c r="G11" s="53"/>
      <c r="H11" s="53"/>
      <c r="I11" s="53"/>
    </row>
    <row r="12" spans="1:9" ht="31.5" customHeight="1" x14ac:dyDescent="0.25">
      <c r="A12" s="24"/>
      <c r="B12" s="21"/>
      <c r="C12" s="191"/>
      <c r="E12" s="53"/>
      <c r="F12" s="53"/>
      <c r="G12" s="53"/>
      <c r="H12" s="53"/>
      <c r="I12" s="53"/>
    </row>
    <row r="13" spans="1:9" ht="31.5" customHeight="1" x14ac:dyDescent="0.25">
      <c r="A13" s="203" t="s">
        <v>124</v>
      </c>
      <c r="B13" s="21"/>
      <c r="C13" s="191"/>
      <c r="E13" s="53"/>
      <c r="F13" s="53"/>
      <c r="G13" s="53"/>
      <c r="H13" s="53"/>
      <c r="I13" s="53"/>
    </row>
    <row r="14" spans="1:9" ht="31.5" customHeight="1" x14ac:dyDescent="0.25">
      <c r="A14" s="24"/>
      <c r="B14" s="21"/>
      <c r="C14" s="191"/>
      <c r="E14" s="53"/>
      <c r="F14" s="53"/>
      <c r="G14" s="53"/>
      <c r="H14" s="53"/>
      <c r="I14" s="53"/>
    </row>
    <row r="15" spans="1:9" ht="31.5" customHeight="1" x14ac:dyDescent="0.25">
      <c r="A15" s="24"/>
      <c r="B15" s="21"/>
      <c r="C15" s="191"/>
      <c r="E15" s="53"/>
      <c r="F15" s="53"/>
      <c r="G15" s="53"/>
      <c r="H15" s="53"/>
      <c r="I15" s="53"/>
    </row>
    <row r="16" spans="1:9" ht="31.5" customHeight="1" x14ac:dyDescent="0.25">
      <c r="A16" s="24"/>
      <c r="B16" s="21"/>
      <c r="C16" s="191"/>
      <c r="E16" s="53"/>
      <c r="F16" s="53"/>
      <c r="G16" s="53"/>
      <c r="H16" s="53"/>
      <c r="I16" s="53"/>
    </row>
    <row r="17" spans="1:9" ht="31.5" customHeight="1" x14ac:dyDescent="0.25">
      <c r="A17" s="24"/>
      <c r="B17" s="21"/>
      <c r="C17" s="191"/>
      <c r="E17" s="53"/>
      <c r="F17" s="53"/>
      <c r="G17" s="53"/>
      <c r="H17" s="53"/>
      <c r="I17" s="53"/>
    </row>
    <row r="18" spans="1:9" ht="31.5" customHeight="1" x14ac:dyDescent="0.25">
      <c r="A18" s="202" t="s">
        <v>126</v>
      </c>
      <c r="B18" s="21"/>
      <c r="C18" s="191"/>
      <c r="E18" s="53"/>
      <c r="F18" s="53"/>
      <c r="G18" s="53"/>
      <c r="H18" s="53"/>
      <c r="I18" s="53"/>
    </row>
    <row r="19" spans="1:9" ht="31.5" customHeight="1" x14ac:dyDescent="0.25">
      <c r="A19" s="23"/>
      <c r="B19" s="21"/>
      <c r="C19" s="191"/>
      <c r="E19" s="53"/>
      <c r="F19" s="53"/>
      <c r="G19" s="53"/>
      <c r="H19" s="53"/>
      <c r="I19" s="53"/>
    </row>
    <row r="20" spans="1:9" ht="31.5" customHeight="1" x14ac:dyDescent="0.25">
      <c r="A20" s="23"/>
      <c r="B20" s="21"/>
      <c r="C20" s="191"/>
      <c r="E20" s="53"/>
      <c r="F20" s="53"/>
      <c r="G20" s="53"/>
      <c r="H20" s="53"/>
      <c r="I20" s="53"/>
    </row>
    <row r="21" spans="1:9" ht="31.5" customHeight="1" x14ac:dyDescent="0.25">
      <c r="A21" s="23"/>
      <c r="B21" s="21"/>
      <c r="C21" s="191"/>
      <c r="E21" s="53"/>
      <c r="F21" s="53"/>
      <c r="G21" s="53"/>
      <c r="H21" s="53"/>
      <c r="I21" s="53"/>
    </row>
    <row r="22" spans="1:9" ht="31.5" customHeight="1" x14ac:dyDescent="0.25">
      <c r="A22" s="24"/>
      <c r="B22" s="21"/>
      <c r="C22" s="191"/>
      <c r="E22" s="53"/>
      <c r="F22" s="53"/>
      <c r="G22" s="53"/>
      <c r="H22" s="53"/>
      <c r="I22" s="53"/>
    </row>
    <row r="23" spans="1:9" ht="31.5" customHeight="1" x14ac:dyDescent="0.25">
      <c r="A23" s="202" t="s">
        <v>127</v>
      </c>
      <c r="B23" s="21"/>
      <c r="C23" s="191"/>
      <c r="E23" s="53"/>
      <c r="F23" s="53"/>
      <c r="G23" s="53"/>
      <c r="H23" s="53"/>
      <c r="I23" s="53"/>
    </row>
    <row r="24" spans="1:9" ht="31.5" customHeight="1" x14ac:dyDescent="0.25">
      <c r="A24" s="23"/>
      <c r="B24" s="21"/>
      <c r="C24" s="191"/>
      <c r="E24" s="53"/>
      <c r="F24" s="53"/>
      <c r="G24" s="53"/>
      <c r="H24" s="53"/>
      <c r="I24" s="53"/>
    </row>
    <row r="25" spans="1:9" ht="31.5" customHeight="1" x14ac:dyDescent="0.25">
      <c r="A25" s="23"/>
      <c r="B25" s="21"/>
      <c r="C25" s="191"/>
      <c r="E25" s="53"/>
      <c r="F25" s="53"/>
      <c r="G25" s="53"/>
      <c r="H25" s="53"/>
      <c r="I25" s="53"/>
    </row>
    <row r="26" spans="1:9" ht="31.5" customHeight="1" x14ac:dyDescent="0.25">
      <c r="A26" s="23"/>
      <c r="B26" s="21"/>
      <c r="C26" s="191"/>
      <c r="E26" s="53"/>
      <c r="F26" s="53"/>
      <c r="G26" s="53"/>
      <c r="H26" s="53"/>
      <c r="I26" s="53"/>
    </row>
    <row r="27" spans="1:9" ht="31.5" customHeight="1" x14ac:dyDescent="0.25">
      <c r="A27" s="23"/>
      <c r="B27" s="21"/>
      <c r="C27" s="191"/>
      <c r="E27" s="53"/>
      <c r="F27" s="53"/>
      <c r="G27" s="53"/>
      <c r="H27" s="53"/>
      <c r="I27" s="53"/>
    </row>
    <row r="28" spans="1:9" ht="31.5" customHeight="1" x14ac:dyDescent="0.25">
      <c r="A28" s="24"/>
      <c r="B28" s="21"/>
      <c r="C28" s="191"/>
      <c r="E28" s="53"/>
      <c r="F28" s="53"/>
      <c r="G28" s="53"/>
      <c r="H28" s="53"/>
      <c r="I28" s="53"/>
    </row>
    <row r="29" spans="1:9" ht="30" customHeight="1" thickBot="1" x14ac:dyDescent="0.3">
      <c r="A29" s="204" t="s">
        <v>35</v>
      </c>
      <c r="B29" s="156">
        <f>SUM(B8:B28)</f>
        <v>0</v>
      </c>
      <c r="E29" s="53"/>
      <c r="F29" s="53"/>
      <c r="G29" s="53"/>
      <c r="H29" s="53"/>
      <c r="I29" s="53"/>
    </row>
    <row r="30" spans="1:9" ht="15.75" thickTop="1" x14ac:dyDescent="0.2">
      <c r="B30" s="191"/>
    </row>
    <row r="31" spans="1:9" x14ac:dyDescent="0.2">
      <c r="B31" s="191"/>
      <c r="G31" s="53"/>
    </row>
  </sheetData>
  <sheetProtection algorithmName="SHA-512" hashValue="8W73FgRDrFbZ2G2nyuZvFRqaqlG+XbFybjAvkRne4TnaG0yugl6RdNBYY7RGib5lK0gTibIoXYRmkzHEROV1HQ==" saltValue="SvENIUfnKWK1B1Jo1iOfQg==" spinCount="100000" sheet="1" objects="1" scenarios="1"/>
  <mergeCells count="3">
    <mergeCell ref="A1:C1"/>
    <mergeCell ref="B2:C2"/>
    <mergeCell ref="B3:C3"/>
  </mergeCells>
  <phoneticPr fontId="0" type="noConversion"/>
  <pageMargins left="0.25" right="0.25" top="0.25" bottom="0.5" header="0.5" footer="0.25"/>
  <pageSetup scale="88" orientation="portrait" r:id="rId1"/>
  <headerFooter alignWithMargins="0">
    <oddFooter>&amp;LDate Printed:  &amp;D&amp;C&amp;A&amp;RVersion: 141104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22"/>
  <sheetViews>
    <sheetView zoomScale="70" zoomScaleNormal="70" workbookViewId="0">
      <selection activeCell="B3" sqref="B3"/>
    </sheetView>
  </sheetViews>
  <sheetFormatPr defaultColWidth="24.5703125" defaultRowHeight="15" x14ac:dyDescent="0.2"/>
  <cols>
    <col min="1" max="1" width="87" style="195" customWidth="1"/>
    <col min="2" max="2" width="51.42578125" style="57" customWidth="1"/>
    <col min="3" max="3" width="14.42578125" style="57" bestFit="1" customWidth="1"/>
    <col min="4" max="4" width="22.140625" style="57" customWidth="1"/>
    <col min="5" max="5" width="5.28515625" style="191" customWidth="1"/>
    <col min="6" max="6" width="24.5703125" style="57" customWidth="1"/>
    <col min="7" max="16384" width="24.5703125" style="53"/>
  </cols>
  <sheetData>
    <row r="1" spans="1:6" ht="24" customHeight="1" x14ac:dyDescent="0.25">
      <c r="A1" s="229" t="s">
        <v>60</v>
      </c>
      <c r="B1" s="239"/>
      <c r="C1" s="205" t="str">
        <f>"Version: " &amp; CMS_TemplateVersion</f>
        <v>Version: 141104</v>
      </c>
    </row>
    <row r="2" spans="1:6" ht="19.5" customHeight="1" thickBot="1" x14ac:dyDescent="0.3">
      <c r="A2" s="192" t="s">
        <v>2</v>
      </c>
      <c r="B2" s="206" t="str">
        <f>+'1. FTE &amp; Salary Allocation'!F2</f>
        <v>Enter Agency Name Here</v>
      </c>
      <c r="C2" s="58"/>
    </row>
    <row r="3" spans="1:6" ht="19.5" customHeight="1" thickBot="1" x14ac:dyDescent="0.3">
      <c r="A3" s="193" t="s">
        <v>111</v>
      </c>
      <c r="B3" s="206" t="str">
        <f>+'1. FTE &amp; Salary Allocation'!F3</f>
        <v>Enter Dates of Contract Here</v>
      </c>
      <c r="C3" s="58"/>
    </row>
    <row r="4" spans="1:6" x14ac:dyDescent="0.2">
      <c r="C4" s="58"/>
    </row>
    <row r="5" spans="1:6" ht="18" x14ac:dyDescent="0.25">
      <c r="A5" s="54" t="s">
        <v>39</v>
      </c>
      <c r="B5" s="194"/>
    </row>
    <row r="6" spans="1:6" x14ac:dyDescent="0.2">
      <c r="C6" s="96"/>
    </row>
    <row r="7" spans="1:6" ht="15.75" thickBot="1" x14ac:dyDescent="0.25">
      <c r="C7" s="191"/>
      <c r="E7" s="53"/>
      <c r="F7" s="53"/>
    </row>
    <row r="8" spans="1:6" s="59" customFormat="1" ht="16.5" thickTop="1" x14ac:dyDescent="0.25">
      <c r="A8" s="207"/>
      <c r="B8" s="143" t="s">
        <v>30</v>
      </c>
      <c r="C8" s="208"/>
    </row>
    <row r="9" spans="1:6" s="59" customFormat="1" ht="29.25" customHeight="1" thickBot="1" x14ac:dyDescent="0.3">
      <c r="A9" s="209" t="s">
        <v>53</v>
      </c>
      <c r="B9" s="147" t="str">
        <f>+'1. FTE &amp; Salary Allocation'!G7</f>
        <v>Enter Program Name Here</v>
      </c>
      <c r="C9" s="208"/>
    </row>
    <row r="10" spans="1:6" ht="27.75" customHeight="1" x14ac:dyDescent="0.2">
      <c r="A10" s="25"/>
      <c r="B10" s="26"/>
      <c r="C10" s="191"/>
      <c r="E10" s="53"/>
      <c r="F10" s="53"/>
    </row>
    <row r="11" spans="1:6" ht="27.75" customHeight="1" x14ac:dyDescent="0.25">
      <c r="A11" s="27"/>
      <c r="B11" s="28"/>
      <c r="C11" s="191"/>
      <c r="E11" s="53"/>
      <c r="F11" s="53"/>
    </row>
    <row r="12" spans="1:6" ht="27.75" customHeight="1" x14ac:dyDescent="0.25">
      <c r="A12" s="27"/>
      <c r="B12" s="28"/>
      <c r="C12" s="191"/>
      <c r="E12" s="53"/>
      <c r="F12" s="53"/>
    </row>
    <row r="13" spans="1:6" ht="27.75" customHeight="1" x14ac:dyDescent="0.25">
      <c r="A13" s="27"/>
      <c r="B13" s="28"/>
      <c r="C13" s="191"/>
      <c r="E13" s="53"/>
      <c r="F13" s="53"/>
    </row>
    <row r="14" spans="1:6" ht="27.75" customHeight="1" thickBot="1" x14ac:dyDescent="0.3">
      <c r="A14" s="210" t="s">
        <v>31</v>
      </c>
      <c r="B14" s="211">
        <f>SUM(B10:B13)</f>
        <v>0</v>
      </c>
      <c r="C14" s="191"/>
      <c r="E14" s="53"/>
      <c r="F14" s="53"/>
    </row>
    <row r="15" spans="1:6" ht="29.25" customHeight="1" thickTop="1" x14ac:dyDescent="0.25">
      <c r="A15" s="212" t="s">
        <v>51</v>
      </c>
      <c r="B15" s="213"/>
      <c r="C15" s="191"/>
      <c r="E15" s="53"/>
      <c r="F15" s="53"/>
    </row>
    <row r="16" spans="1:6" ht="31.5" customHeight="1" x14ac:dyDescent="0.25">
      <c r="A16" s="24"/>
      <c r="B16" s="29"/>
      <c r="C16" s="191"/>
      <c r="E16" s="53"/>
      <c r="F16" s="53"/>
    </row>
    <row r="17" spans="1:6" ht="31.5" customHeight="1" x14ac:dyDescent="0.25">
      <c r="A17" s="24"/>
      <c r="B17" s="29"/>
      <c r="C17" s="191"/>
      <c r="E17" s="53"/>
      <c r="F17" s="53"/>
    </row>
    <row r="18" spans="1:6" ht="31.5" customHeight="1" x14ac:dyDescent="0.25">
      <c r="A18" s="24"/>
      <c r="B18" s="29"/>
      <c r="C18" s="191"/>
      <c r="E18" s="53"/>
      <c r="F18" s="53"/>
    </row>
    <row r="19" spans="1:6" ht="31.5" customHeight="1" x14ac:dyDescent="0.25">
      <c r="A19" s="24"/>
      <c r="B19" s="29"/>
      <c r="C19" s="191"/>
      <c r="E19" s="53"/>
      <c r="F19" s="53"/>
    </row>
    <row r="20" spans="1:6" ht="30" customHeight="1" thickBot="1" x14ac:dyDescent="0.3">
      <c r="A20" s="204"/>
      <c r="B20" s="156"/>
      <c r="C20" s="191"/>
      <c r="E20" s="53"/>
      <c r="F20" s="53"/>
    </row>
    <row r="21" spans="1:6" ht="15.75" thickTop="1" x14ac:dyDescent="0.2">
      <c r="B21" s="191"/>
      <c r="D21" s="191"/>
      <c r="E21" s="57"/>
      <c r="F21" s="53"/>
    </row>
    <row r="22" spans="1:6" x14ac:dyDescent="0.2">
      <c r="B22" s="191"/>
    </row>
  </sheetData>
  <sheetProtection algorithmName="SHA-512" hashValue="nA0r/mrZnJFQ2xgUK648/AsjhqkMvcnaqbp3e8FIMbWPGjPQQBVTfK7x3X3pNeu+KQq9i8Udw8vdIXXgFDbnYw==" saltValue="/wET/pOx88L8nDS3H04VjQ==" spinCount="100000" sheet="1" objects="1" scenarios="1"/>
  <mergeCells count="1">
    <mergeCell ref="A1:B1"/>
  </mergeCells>
  <phoneticPr fontId="0" type="noConversion"/>
  <pageMargins left="0.25" right="0.25" top="0.25" bottom="0.5" header="0.5" footer="0.25"/>
  <pageSetup scale="98" orientation="landscape" horizontalDpi="4294967295" verticalDpi="4294967295" r:id="rId1"/>
  <headerFooter alignWithMargins="0">
    <oddFooter>&amp;LBudget - Unit Rate&amp;C&amp;A&amp;RVersion: 141104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9"/>
  <sheetViews>
    <sheetView workbookViewId="0">
      <selection sqref="A1:C1"/>
    </sheetView>
  </sheetViews>
  <sheetFormatPr defaultRowHeight="12.75" x14ac:dyDescent="0.2"/>
  <cols>
    <col min="1" max="1" width="15.5703125" bestFit="1" customWidth="1"/>
    <col min="2" max="2" width="21.7109375" style="6" customWidth="1"/>
    <col min="3" max="3" width="49.85546875" bestFit="1" customWidth="1"/>
  </cols>
  <sheetData>
    <row r="1" spans="1:3" x14ac:dyDescent="0.2">
      <c r="A1" s="240" t="s">
        <v>66</v>
      </c>
      <c r="B1" s="240"/>
      <c r="C1" s="240"/>
    </row>
    <row r="2" spans="1:3" x14ac:dyDescent="0.2">
      <c r="A2" s="1" t="s">
        <v>67</v>
      </c>
      <c r="B2" s="2" t="s">
        <v>68</v>
      </c>
      <c r="C2" s="1" t="s">
        <v>69</v>
      </c>
    </row>
    <row r="3" spans="1:3" x14ac:dyDescent="0.2">
      <c r="A3" s="3" t="s">
        <v>70</v>
      </c>
      <c r="B3" s="4" t="s">
        <v>84</v>
      </c>
      <c r="C3" s="5" t="s">
        <v>83</v>
      </c>
    </row>
    <row r="4" spans="1:3" x14ac:dyDescent="0.2">
      <c r="A4" s="3" t="s">
        <v>71</v>
      </c>
      <c r="B4" s="4" t="s">
        <v>110</v>
      </c>
      <c r="C4" s="5" t="s">
        <v>72</v>
      </c>
    </row>
    <row r="5" spans="1:3" x14ac:dyDescent="0.2">
      <c r="A5" s="3" t="s">
        <v>73</v>
      </c>
      <c r="C5" t="s">
        <v>74</v>
      </c>
    </row>
    <row r="6" spans="1:3" x14ac:dyDescent="0.2">
      <c r="A6" s="3" t="s">
        <v>75</v>
      </c>
      <c r="C6" t="s">
        <v>76</v>
      </c>
    </row>
    <row r="7" spans="1:3" x14ac:dyDescent="0.2">
      <c r="A7" s="3" t="s">
        <v>77</v>
      </c>
      <c r="C7" t="s">
        <v>78</v>
      </c>
    </row>
    <row r="8" spans="1:3" x14ac:dyDescent="0.2">
      <c r="A8" s="3" t="s">
        <v>79</v>
      </c>
      <c r="C8" t="s">
        <v>80</v>
      </c>
    </row>
    <row r="9" spans="1:3" x14ac:dyDescent="0.2">
      <c r="A9" s="3" t="s">
        <v>81</v>
      </c>
      <c r="C9" t="s">
        <v>82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9"/>
  <sheetViews>
    <sheetView workbookViewId="0">
      <selection sqref="A1:C1"/>
    </sheetView>
  </sheetViews>
  <sheetFormatPr defaultRowHeight="12.75" x14ac:dyDescent="0.2"/>
  <cols>
    <col min="1" max="1" width="10.140625" bestFit="1" customWidth="1"/>
    <col min="2" max="2" width="10.28515625" style="8" bestFit="1" customWidth="1"/>
    <col min="3" max="3" width="8.42578125" style="10" bestFit="1" customWidth="1"/>
  </cols>
  <sheetData>
    <row r="1" spans="1:3" x14ac:dyDescent="0.2">
      <c r="A1" s="240" t="s">
        <v>85</v>
      </c>
      <c r="B1" s="240"/>
      <c r="C1" s="240"/>
    </row>
    <row r="2" spans="1:3" x14ac:dyDescent="0.2">
      <c r="A2" s="1" t="s">
        <v>86</v>
      </c>
      <c r="B2" s="1" t="s">
        <v>87</v>
      </c>
      <c r="C2" s="2" t="s">
        <v>88</v>
      </c>
    </row>
    <row r="3" spans="1:3" x14ac:dyDescent="0.2">
      <c r="A3" s="7">
        <v>38859</v>
      </c>
      <c r="B3" s="8" t="s">
        <v>89</v>
      </c>
      <c r="C3" s="9" t="s">
        <v>90</v>
      </c>
    </row>
    <row r="4" spans="1:3" x14ac:dyDescent="0.2">
      <c r="C4" s="9" t="s">
        <v>91</v>
      </c>
    </row>
    <row r="5" spans="1:3" x14ac:dyDescent="0.2">
      <c r="C5" s="9" t="s">
        <v>92</v>
      </c>
    </row>
    <row r="6" spans="1:3" x14ac:dyDescent="0.2">
      <c r="C6" s="10" t="s">
        <v>94</v>
      </c>
    </row>
    <row r="7" spans="1:3" x14ac:dyDescent="0.2">
      <c r="C7" s="10" t="s">
        <v>95</v>
      </c>
    </row>
    <row r="8" spans="1:3" x14ac:dyDescent="0.2">
      <c r="A8" s="7">
        <v>38925</v>
      </c>
      <c r="B8" s="8" t="s">
        <v>89</v>
      </c>
      <c r="C8" s="10" t="s">
        <v>96</v>
      </c>
    </row>
    <row r="9" spans="1:3" x14ac:dyDescent="0.2">
      <c r="C9" s="10" t="s">
        <v>98</v>
      </c>
    </row>
    <row r="10" spans="1:3" x14ac:dyDescent="0.2">
      <c r="C10" s="10" t="s">
        <v>97</v>
      </c>
    </row>
    <row r="12" spans="1:3" x14ac:dyDescent="0.2">
      <c r="A12" s="7">
        <v>38930</v>
      </c>
      <c r="B12" s="8" t="s">
        <v>99</v>
      </c>
      <c r="C12" s="10" t="s">
        <v>100</v>
      </c>
    </row>
    <row r="14" spans="1:3" x14ac:dyDescent="0.2">
      <c r="A14" s="7">
        <v>39245</v>
      </c>
      <c r="B14" s="8" t="s">
        <v>89</v>
      </c>
      <c r="C14" s="10" t="s">
        <v>101</v>
      </c>
    </row>
    <row r="16" spans="1:3" x14ac:dyDescent="0.2">
      <c r="A16" s="7">
        <v>40108</v>
      </c>
      <c r="B16" s="8" t="s">
        <v>89</v>
      </c>
      <c r="C16" s="10" t="s">
        <v>103</v>
      </c>
    </row>
    <row r="17" spans="1:3" x14ac:dyDescent="0.2">
      <c r="C17" s="10" t="s">
        <v>102</v>
      </c>
    </row>
    <row r="18" spans="1:3" x14ac:dyDescent="0.2">
      <c r="A18" s="7">
        <v>41947</v>
      </c>
      <c r="B18" s="36" t="s">
        <v>89</v>
      </c>
      <c r="C18" s="37" t="s">
        <v>108</v>
      </c>
    </row>
    <row r="19" spans="1:3" x14ac:dyDescent="0.2">
      <c r="C19" s="37" t="s">
        <v>109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>
      <selection activeCell="C1" sqref="C1:C1048576"/>
    </sheetView>
  </sheetViews>
  <sheetFormatPr defaultRowHeight="12.75" x14ac:dyDescent="0.2"/>
  <cols>
    <col min="1" max="1" width="19.42578125" bestFit="1" customWidth="1"/>
  </cols>
  <sheetData>
    <row r="1" spans="1:3" x14ac:dyDescent="0.2">
      <c r="A1" s="34" t="s">
        <v>106</v>
      </c>
    </row>
    <row r="2" spans="1:3" ht="15" x14ac:dyDescent="0.2">
      <c r="A2" t="s">
        <v>128</v>
      </c>
      <c r="C2" s="217"/>
    </row>
    <row r="3" spans="1:3" ht="15" x14ac:dyDescent="0.2">
      <c r="A3" t="s">
        <v>129</v>
      </c>
      <c r="C3" s="217"/>
    </row>
    <row r="4" spans="1:3" ht="15" x14ac:dyDescent="0.2">
      <c r="A4" t="s">
        <v>130</v>
      </c>
      <c r="C4" s="217"/>
    </row>
    <row r="5" spans="1:3" ht="15" x14ac:dyDescent="0.2">
      <c r="A5" t="s">
        <v>107</v>
      </c>
      <c r="C5" s="217"/>
    </row>
    <row r="6" spans="1:3" ht="15" x14ac:dyDescent="0.2">
      <c r="A6" t="s">
        <v>131</v>
      </c>
      <c r="C6" s="217"/>
    </row>
    <row r="7" spans="1:3" ht="15" x14ac:dyDescent="0.2">
      <c r="A7" t="s">
        <v>132</v>
      </c>
      <c r="C7" s="217"/>
    </row>
    <row r="8" spans="1:3" ht="15" x14ac:dyDescent="0.2">
      <c r="A8" t="s">
        <v>133</v>
      </c>
      <c r="C8" s="217"/>
    </row>
    <row r="9" spans="1:3" ht="15" x14ac:dyDescent="0.2">
      <c r="A9" s="35" t="s">
        <v>134</v>
      </c>
      <c r="C9" s="217"/>
    </row>
  </sheetData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1. FTE &amp; Salary Allocation</vt:lpstr>
      <vt:lpstr>2. Benefit Allocation</vt:lpstr>
      <vt:lpstr>3. Total Expense Summary</vt:lpstr>
      <vt:lpstr>4. Other Services Explanation</vt:lpstr>
      <vt:lpstr>5.  Revenue Sources (Optional)</vt:lpstr>
      <vt:lpstr>Utility Worksheet</vt:lpstr>
      <vt:lpstr>Revision History</vt:lpstr>
      <vt:lpstr>Lists</vt:lpstr>
      <vt:lpstr>CMS_Author</vt:lpstr>
      <vt:lpstr>CMS_ContractID</vt:lpstr>
      <vt:lpstr>CMS_ContractWorkbookID</vt:lpstr>
      <vt:lpstr>CMS_CreationDate</vt:lpstr>
      <vt:lpstr>CMS_TemplateVersion</vt:lpstr>
      <vt:lpstr>CMS_UploadDate</vt:lpstr>
      <vt:lpstr>CMS_WorkbookType</vt:lpstr>
      <vt:lpstr>CMS_WorkbookTypeDesc</vt:lpstr>
      <vt:lpstr>List_DegreeLevel</vt:lpstr>
      <vt:lpstr>'1. FTE &amp; Salary Allocation'!Print_Area</vt:lpstr>
      <vt:lpstr>'2. Benefit Allocation'!Print_Area</vt:lpstr>
      <vt:lpstr>'3. Total Expense Summary'!Print_Area</vt:lpstr>
      <vt:lpstr>'4. Other Services Explanation'!Print_Area</vt:lpstr>
      <vt:lpstr>'5.  Revenue Sources (Optional)'!Print_Area</vt:lpstr>
    </vt:vector>
  </TitlesOfParts>
  <Company>Kenosha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Staves</dc:creator>
  <cp:lastModifiedBy>Jeff Wilson</cp:lastModifiedBy>
  <cp:lastPrinted>2016-11-03T18:07:42Z</cp:lastPrinted>
  <dcterms:created xsi:type="dcterms:W3CDTF">2000-06-22T16:41:32Z</dcterms:created>
  <dcterms:modified xsi:type="dcterms:W3CDTF">2019-12-03T21:31:22Z</dcterms:modified>
</cp:coreProperties>
</file>